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 ШБиП\ГЛАВНАЯ\1 ПИТАНИЕ\ОРГ ПИТ 2023-2024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267" i="1" l="1"/>
  <c r="J267" i="1"/>
  <c r="I267" i="1"/>
  <c r="H267" i="1"/>
  <c r="G267" i="1"/>
  <c r="F267" i="1"/>
  <c r="L240" i="1"/>
  <c r="J240" i="1"/>
  <c r="I240" i="1"/>
  <c r="H240" i="1"/>
  <c r="G240" i="1"/>
  <c r="F240" i="1"/>
  <c r="L214" i="1"/>
  <c r="J214" i="1"/>
  <c r="I214" i="1"/>
  <c r="H214" i="1"/>
  <c r="G214" i="1"/>
  <c r="F214" i="1"/>
  <c r="L188" i="1"/>
  <c r="J188" i="1"/>
  <c r="I188" i="1"/>
  <c r="H188" i="1"/>
  <c r="G188" i="1"/>
  <c r="F188" i="1"/>
  <c r="L160" i="1"/>
  <c r="J160" i="1"/>
  <c r="I160" i="1"/>
  <c r="H160" i="1"/>
  <c r="G160" i="1"/>
  <c r="F160" i="1"/>
  <c r="L132" i="1"/>
  <c r="J132" i="1"/>
  <c r="I132" i="1"/>
  <c r="H132" i="1"/>
  <c r="B278" i="1" l="1"/>
  <c r="A278" i="1"/>
  <c r="L277" i="1"/>
  <c r="L279" i="1" s="1"/>
  <c r="J277" i="1"/>
  <c r="I277" i="1"/>
  <c r="H277" i="1"/>
  <c r="G277" i="1"/>
  <c r="B268" i="1"/>
  <c r="A268" i="1"/>
  <c r="L260" i="1"/>
  <c r="J260" i="1"/>
  <c r="I260" i="1"/>
  <c r="H260" i="1"/>
  <c r="G260" i="1"/>
  <c r="F260" i="1"/>
  <c r="B251" i="1"/>
  <c r="A251" i="1"/>
  <c r="J250" i="1"/>
  <c r="I250" i="1"/>
  <c r="H250" i="1"/>
  <c r="G250" i="1"/>
  <c r="B241" i="1"/>
  <c r="A241" i="1"/>
  <c r="L233" i="1"/>
  <c r="J233" i="1"/>
  <c r="I233" i="1"/>
  <c r="H233" i="1"/>
  <c r="G233" i="1"/>
  <c r="B225" i="1"/>
  <c r="A225" i="1"/>
  <c r="L224" i="1"/>
  <c r="J224" i="1"/>
  <c r="I224" i="1"/>
  <c r="H224" i="1"/>
  <c r="G224" i="1"/>
  <c r="F224" i="1"/>
  <c r="B215" i="1"/>
  <c r="A215" i="1"/>
  <c r="L207" i="1"/>
  <c r="J207" i="1"/>
  <c r="I207" i="1"/>
  <c r="H207" i="1"/>
  <c r="G207" i="1"/>
  <c r="B199" i="1"/>
  <c r="A199" i="1"/>
  <c r="L198" i="1"/>
  <c r="J198" i="1"/>
  <c r="I198" i="1"/>
  <c r="H198" i="1"/>
  <c r="G198" i="1"/>
  <c r="F198" i="1"/>
  <c r="B189" i="1"/>
  <c r="A189" i="1"/>
  <c r="L180" i="1"/>
  <c r="J180" i="1"/>
  <c r="I180" i="1"/>
  <c r="H180" i="1"/>
  <c r="G180" i="1"/>
  <c r="F180" i="1"/>
  <c r="B171" i="1"/>
  <c r="A171" i="1"/>
  <c r="L170" i="1"/>
  <c r="J170" i="1"/>
  <c r="I170" i="1"/>
  <c r="H170" i="1"/>
  <c r="G170" i="1"/>
  <c r="B161" i="1"/>
  <c r="A161" i="1"/>
  <c r="L152" i="1"/>
  <c r="J152" i="1"/>
  <c r="I152" i="1"/>
  <c r="H152" i="1"/>
  <c r="G152" i="1"/>
  <c r="F152" i="1"/>
  <c r="B143" i="1"/>
  <c r="A143" i="1"/>
  <c r="J142" i="1"/>
  <c r="B133" i="1"/>
  <c r="A133" i="1"/>
  <c r="L124" i="1"/>
  <c r="J124" i="1"/>
  <c r="I124" i="1"/>
  <c r="H124" i="1"/>
  <c r="G124" i="1"/>
  <c r="F124" i="1"/>
  <c r="B115" i="1"/>
  <c r="A115" i="1"/>
  <c r="J114" i="1"/>
  <c r="B105" i="1"/>
  <c r="A105" i="1"/>
  <c r="J96" i="1"/>
  <c r="I96" i="1"/>
  <c r="H96" i="1"/>
  <c r="G96" i="1"/>
  <c r="B88" i="1"/>
  <c r="A88" i="1"/>
  <c r="J87" i="1"/>
  <c r="B78" i="1"/>
  <c r="A78" i="1"/>
  <c r="J69" i="1"/>
  <c r="I69" i="1"/>
  <c r="H69" i="1"/>
  <c r="G69" i="1"/>
  <c r="B61" i="1"/>
  <c r="A61" i="1"/>
  <c r="J60" i="1"/>
  <c r="F60" i="1"/>
  <c r="B51" i="1"/>
  <c r="A51" i="1"/>
  <c r="L42" i="1"/>
  <c r="J42" i="1"/>
  <c r="I42" i="1"/>
  <c r="H42" i="1"/>
  <c r="G42" i="1"/>
  <c r="F42" i="1"/>
  <c r="B33" i="1"/>
  <c r="A33" i="1"/>
  <c r="J32" i="1"/>
  <c r="I32" i="1"/>
  <c r="H32" i="1"/>
  <c r="G32" i="1"/>
  <c r="B23" i="1"/>
  <c r="A23" i="1"/>
  <c r="J14" i="1"/>
  <c r="I14" i="1"/>
  <c r="H14" i="1"/>
  <c r="G14" i="1"/>
  <c r="F14" i="1"/>
  <c r="F279" i="1" l="1"/>
  <c r="I279" i="1" l="1"/>
</calcChain>
</file>

<file path=xl/sharedStrings.xml><?xml version="1.0" encoding="utf-8"?>
<sst xmlns="http://schemas.openxmlformats.org/spreadsheetml/2006/main" count="678" uniqueCount="185">
  <si>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</si>
  <si>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</si>
  <si>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</si>
  <si>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</si>
  <si>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</si>
  <si>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</si>
  <si>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</si>
  <si>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</si>
  <si>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</si>
  <si>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</si>
  <si>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</si>
  <si>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</si>
  <si>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</si>
  <si>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</si>
  <si>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</si>
  <si>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</si>
  <si>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</si>
  <si>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</si>
  <si>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</si>
  <si>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</si>
  <si>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</si>
  <si>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</si>
  <si>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</si>
  <si>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</si>
  <si>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</si>
  <si>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</si>
  <si>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</si>
  <si>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</si>
  <si>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</si>
  <si>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</si>
  <si>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</si>
  <si>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</si>
  <si>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</si>
  <si>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</si>
  <si>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</si>
  <si>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</si>
  <si>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</si>
  <si>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</si>
  <si>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</si>
  <si>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</si>
  <si>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ИЗ ОВСЯНЫХ ХЛОПЬЕВ "ГЕРКУЛЕС" ЖИДКАЯ</t>
  </si>
  <si>
    <t>234/21</t>
  </si>
  <si>
    <t xml:space="preserve">КАКАО С МОЛОКОМ </t>
  </si>
  <si>
    <t>462/21</t>
  </si>
  <si>
    <t>МАСЛО СЛИВОЧНОЕ (ПОРЦИЯМИ)</t>
  </si>
  <si>
    <t>79/21</t>
  </si>
  <si>
    <t>ХЛЕБ ПШЕНИЧНЫЙ ФОРМОВОЙ</t>
  </si>
  <si>
    <t>573/21</t>
  </si>
  <si>
    <t>ХЛЕБ РЖАНОЙ</t>
  </si>
  <si>
    <t>574/21</t>
  </si>
  <si>
    <t>ФРУКТЫ СВЕЖИЕ (ЯБЛОКО)</t>
  </si>
  <si>
    <t>82/21</t>
  </si>
  <si>
    <t xml:space="preserve">САЛАТ ИЗ КАПУСТЫ БЕЛОКОЧАННОЙ И ОГУРЦОВ </t>
  </si>
  <si>
    <t>5/21</t>
  </si>
  <si>
    <t>СУП ИЗ ОВОЩЕЙ СО СМЕТАНОЙ</t>
  </si>
  <si>
    <t>200/10</t>
  </si>
  <si>
    <t>КОТЛЕТЫ, БИТОЧКИ ИЗ ПТИЦЫ ПРИПУЩЕННЫЕ</t>
  </si>
  <si>
    <t>372/21</t>
  </si>
  <si>
    <t>256/21</t>
  </si>
  <si>
    <t>МАКАРОННЫЕ ИЗДЕЛИЯ ОТВАРНЫЕ</t>
  </si>
  <si>
    <t>116/21</t>
  </si>
  <si>
    <t>ПЕЧЕНЬ ГОВЯЖЬЯ ПО-СТРОГОНОВСКИ</t>
  </si>
  <si>
    <t>356/21</t>
  </si>
  <si>
    <t>КАРТОФЕЛЬ ОТВАРНОЙ С МАСЛОМ</t>
  </si>
  <si>
    <t>152/21</t>
  </si>
  <si>
    <t>СОКИ ОВОЩНЫЕ, ФРУКТОВЫЕ, ЯГОДНЫЕ</t>
  </si>
  <si>
    <t>501/21</t>
  </si>
  <si>
    <t>12,76</t>
  </si>
  <si>
    <t>КАША МАННАЯ МОЛОЧНАЯ ЖИДКАЯ</t>
  </si>
  <si>
    <t>230/21</t>
  </si>
  <si>
    <t xml:space="preserve">булочное </t>
  </si>
  <si>
    <t>КОФЕЙНЫЙ НАПИТОК С МОЛОКОМ</t>
  </si>
  <si>
    <t>465/21</t>
  </si>
  <si>
    <t>СЛОЙКА С ПОВИДЛОМ</t>
  </si>
  <si>
    <t>572/13</t>
  </si>
  <si>
    <t>ОВОЩИ СВЕЖИЕ (ОГУРЕЦ)</t>
  </si>
  <si>
    <t>148/21</t>
  </si>
  <si>
    <t>КОТЛЕТЫ ИЛИ БИТОЧКИ РЫБНЫЕ</t>
  </si>
  <si>
    <t>307/21</t>
  </si>
  <si>
    <t>РИС С ОВОЩАМИ</t>
  </si>
  <si>
    <t>241/21</t>
  </si>
  <si>
    <t>СУП КАРТОФЕЛЬНЫЙ С КЛЕЦКАМИ</t>
  </si>
  <si>
    <t>КНЕЛИ ИЗ ПТИЦЫ С РИСОМ</t>
  </si>
  <si>
    <t>КАПУСТА ТУШЕНАЯ</t>
  </si>
  <si>
    <t>КОМПОТ ИЗ АПЕЛЬСИНОВ С ЯБЛОКАМИ</t>
  </si>
  <si>
    <t xml:space="preserve">ХЛЕБ РЖАНОЙ </t>
  </si>
  <si>
    <t>115/21</t>
  </si>
  <si>
    <t>371/21</t>
  </si>
  <si>
    <t>380/21</t>
  </si>
  <si>
    <t>488/21</t>
  </si>
  <si>
    <t>12</t>
  </si>
  <si>
    <t>4</t>
  </si>
  <si>
    <t>15,76</t>
  </si>
  <si>
    <t>13</t>
  </si>
  <si>
    <t>ЗАПЕКАНКА ИЗ ТВОРОГА С МОЛОЧНЫМ СОУСОМ</t>
  </si>
  <si>
    <t>130/50</t>
  </si>
  <si>
    <t>279/21</t>
  </si>
  <si>
    <t>булочное</t>
  </si>
  <si>
    <t>БУЛОЧКА ДОРОЖНАЯ</t>
  </si>
  <si>
    <t>543/21</t>
  </si>
  <si>
    <t>ЧАЙ С МОЛОКОМ</t>
  </si>
  <si>
    <t>460/21</t>
  </si>
  <si>
    <t>ОВОЩИ СВЕЖИЕ (ПОМИДОР)</t>
  </si>
  <si>
    <t>КОТЛЕТЫ "ШКОЛЬНЫЕ"</t>
  </si>
  <si>
    <t>347/21</t>
  </si>
  <si>
    <t>КАША ГРЕЧНЕВАЯ РАССЫПЧАТАЯ</t>
  </si>
  <si>
    <t>202/21</t>
  </si>
  <si>
    <t>10</t>
  </si>
  <si>
    <t>20</t>
  </si>
  <si>
    <t>6</t>
  </si>
  <si>
    <t>БОРЩ С КАПУСТОЙ И КАРТОФЕЛЕМ СО СМЕТАНОЙ</t>
  </si>
  <si>
    <t>КОТЛЕТЫ РЫБНЫЕ ЛЮБИТЕЛЬСКИЕ</t>
  </si>
  <si>
    <t>РИС ОТВАРНОЙ</t>
  </si>
  <si>
    <t>КОМПОТ ИЗ ЯБЛОК С ЛИМОНОМ</t>
  </si>
  <si>
    <t>95/21</t>
  </si>
  <si>
    <t>308/21</t>
  </si>
  <si>
    <t>385/21</t>
  </si>
  <si>
    <t>487/21</t>
  </si>
  <si>
    <t>29</t>
  </si>
  <si>
    <t>ПУДИНГ ИЗ ТВОРОГА ПАРОВОЙ С МОЛОЧНЫМ СОУСОМ</t>
  </si>
  <si>
    <t>283/21</t>
  </si>
  <si>
    <t>ЧАЙ С САХАРОМ</t>
  </si>
  <si>
    <t>457/21</t>
  </si>
  <si>
    <t>САЛАТ ИЗ КАПУСТЫ БЕЛОКОЧАННОЙ</t>
  </si>
  <si>
    <t>КОТЛЕТЫ,БИТОЧКИ ИЗ ПТИЦЫ ПРИПУЩЕННЫЕ</t>
  </si>
  <si>
    <t>ПЮРЕ КАРТОФЕЛЬНОЕ</t>
  </si>
  <si>
    <t>1/21</t>
  </si>
  <si>
    <t>377/21</t>
  </si>
  <si>
    <t>СУП С МАКАРОННЫМИ ИЗДЕЛИЯМИ И КАРТОФЕЛЕМ</t>
  </si>
  <si>
    <t>129/21</t>
  </si>
  <si>
    <t>ЗАПЕКАНКА КАРТОФЕЛЬНАЯ С МЯСОМ И ТОМАТНЫМ СОУСОМ</t>
  </si>
  <si>
    <t>200/50</t>
  </si>
  <si>
    <t>334/21</t>
  </si>
  <si>
    <t>НАПИТОК ИЗ ШИПОВНИКА</t>
  </si>
  <si>
    <t>496/21</t>
  </si>
  <si>
    <t>ОМЛЕТ НАТУРАЛЬНЫЙ</t>
  </si>
  <si>
    <t>268/21</t>
  </si>
  <si>
    <t>ЧАЙ С ЛИМОНОМ</t>
  </si>
  <si>
    <t>459/21</t>
  </si>
  <si>
    <t>САЛАТ ВИТАМИННЫЙ</t>
  </si>
  <si>
    <t>КОТЛЕТЫ ИЗ ГОВЯДИНЫ</t>
  </si>
  <si>
    <t>ОВОЩИ В МОЛОЧНОМ СОУСЕ</t>
  </si>
  <si>
    <t>2/21</t>
  </si>
  <si>
    <t>339/21</t>
  </si>
  <si>
    <t>175/21</t>
  </si>
  <si>
    <t>РАССОЛЬНИК ЛЕНИНГРАДСКИЙ СО СМЕТАНОЙ</t>
  </si>
  <si>
    <t>100/21</t>
  </si>
  <si>
    <t>ПЛОВ ИЗ ОТВАРНОЙ ПТИЦЫ</t>
  </si>
  <si>
    <t>375/21</t>
  </si>
  <si>
    <t>КОМПОТ ИЗ СМЕСИ СУХОФРУКТОВ</t>
  </si>
  <si>
    <t>495/21</t>
  </si>
  <si>
    <t>КАША ЯЧНЕВАЯ ВЯЗКАЯ</t>
  </si>
  <si>
    <t>БУЛОЧКА ДОМАШНЯЯ</t>
  </si>
  <si>
    <t>227/21</t>
  </si>
  <si>
    <t>542/21</t>
  </si>
  <si>
    <t>САЛАТ ИЗ СВЁКЛЫ С ЧЕСНОКОМ</t>
  </si>
  <si>
    <t>ПТИЦА В СОУСЕ С ТОМАТОМ</t>
  </si>
  <si>
    <t>34/21</t>
  </si>
  <si>
    <t>367/21</t>
  </si>
  <si>
    <t>ЩИ ИЗ СВЕЖЕЙ КАПУСТЫ СО СМЕТАНОЙ</t>
  </si>
  <si>
    <t>104/21</t>
  </si>
  <si>
    <t>СЫР ПОЛУТВЕРДЫЙ (ПОРЦИЯМИ)</t>
  </si>
  <si>
    <t>кисломол.</t>
  </si>
  <si>
    <t>75/21</t>
  </si>
  <si>
    <t>СУП КАРТОФЕЛЬНЫЙ С БОБОВЫМИ</t>
  </si>
  <si>
    <t>РАГУ ИЗ ПТИЦЫ</t>
  </si>
  <si>
    <t>113/21</t>
  </si>
  <si>
    <t>376/21</t>
  </si>
  <si>
    <t>КАКАО С МОЛОКОМ</t>
  </si>
  <si>
    <t>СУП-ПЮРЕ ИЗ РАЗНЫХ ОВОЩЕЙ</t>
  </si>
  <si>
    <t>135/21</t>
  </si>
  <si>
    <t>ИКРА КАБАЧКОВАЯ (ПРОМ.ПРОИЗВОДСТВА)</t>
  </si>
  <si>
    <t>150/21</t>
  </si>
  <si>
    <t>ТЕФТЕЛИ ИЗ ГОВЯДИНЫ С РИСОМ - "ЁЖИКИ"</t>
  </si>
  <si>
    <t>350/21</t>
  </si>
  <si>
    <t>КАША "ДРУЖБА"</t>
  </si>
  <si>
    <t>ПИРОЖКИ ПЕЧЕНЫЕ ИЗ СДОБНОГО ТЕСТА С ПОВИДЛОМ</t>
  </si>
  <si>
    <t>229/21</t>
  </si>
  <si>
    <t>535/21</t>
  </si>
  <si>
    <t>ОВОЩИ КОНСЕРВИРОВАННЫЕ (ОГУРЕЦ)</t>
  </si>
  <si>
    <t>149/21</t>
  </si>
  <si>
    <t>СВЕКОЛЬНИК СО СМЕТАНОЙ</t>
  </si>
  <si>
    <t>98/21</t>
  </si>
  <si>
    <t>МАОУ ШКОЛА БИЗНЕСА И ПРЕДПРИНИМАТЕЛЬСТВА</t>
  </si>
  <si>
    <t>Большаков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</si>
</sst>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49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49" fontId="13" fillId="4" borderId="17" xfId="0" applyNumberFormat="1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vertical="top" wrapText="1"/>
    </xf>
    <xf numFmtId="0" fontId="4" fillId="4" borderId="17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5" borderId="17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vertical="top" wrapText="1"/>
    </xf>
    <xf numFmtId="0" fontId="13" fillId="4" borderId="17" xfId="0" applyFont="1" applyFill="1" applyBorder="1" applyAlignment="1">
      <alignment horizontal="center" vertical="top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4" fillId="0" borderId="2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4" borderId="2" xfId="0" applyNumberFormat="1" applyFont="1" applyFill="1" applyBorder="1" applyAlignment="1">
      <alignment horizontal="center" vertical="center" shrinkToFit="1"/>
    </xf>
    <xf numFmtId="1" fontId="14" fillId="4" borderId="2" xfId="0" applyNumberFormat="1" applyFont="1" applyFill="1" applyBorder="1" applyAlignment="1">
      <alignment horizontal="center" vertical="center" shrinkToFit="1"/>
    </xf>
    <xf numFmtId="0" fontId="4" fillId="0" borderId="23" xfId="0" applyFont="1" applyBorder="1" applyAlignment="1" applyProtection="1">
      <alignment horizontal="left"/>
      <protection locked="0"/>
    </xf>
    <xf numFmtId="49" fontId="4" fillId="4" borderId="2" xfId="0" applyNumberFormat="1" applyFont="1" applyFill="1" applyBorder="1" applyAlignment="1">
      <alignment horizontal="left" vertical="center" shrinkToFit="1"/>
    </xf>
    <xf numFmtId="1" fontId="4" fillId="4" borderId="2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2" xfId="0" applyFont="1" applyBorder="1"/>
    <xf numFmtId="0" fontId="15" fillId="0" borderId="2" xfId="0" applyFont="1" applyBorder="1" applyAlignment="1" applyProtection="1">
      <alignment horizontal="right"/>
      <protection locked="0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25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49" fontId="4" fillId="4" borderId="17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vertical="center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0" fillId="0" borderId="14" xfId="0" applyBorder="1" applyAlignment="1">
      <alignment vertical="top"/>
    </xf>
    <xf numFmtId="0" fontId="1" fillId="2" borderId="2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9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P98" sqref="P98"/>
    </sheetView>
  </sheetViews>
  <sheetFormatPr defaultColWidth="9.109375" defaultRowHeight="13.2" x14ac:dyDescent="0.25"/>
  <cols>
    <col min="1" max="1" width="4.88671875" style="2" customWidth="1"/>
    <col min="2" max="2" width="5.33203125" style="2" customWidth="1"/>
    <col min="3" max="3" width="9.109375" style="1"/>
    <col min="4" max="4" width="11.5546875" style="1" customWidth="1"/>
    <col min="5" max="5" width="53.88671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01" t="s">
        <v>183</v>
      </c>
      <c r="D1" s="102"/>
      <c r="E1" s="102"/>
      <c r="F1" s="12" t="s">
        <v>16</v>
      </c>
      <c r="G1" s="2" t="s">
        <v>17</v>
      </c>
      <c r="H1" s="103" t="s">
        <v>39</v>
      </c>
      <c r="I1" s="103"/>
      <c r="J1" s="103"/>
      <c r="K1" s="103"/>
    </row>
    <row r="2" spans="1:12" ht="17.399999999999999" x14ac:dyDescent="0.25">
      <c r="A2" s="35" t="s">
        <v>6</v>
      </c>
      <c r="C2" s="2"/>
      <c r="G2" s="2" t="s">
        <v>18</v>
      </c>
      <c r="H2" s="103" t="s">
        <v>184</v>
      </c>
      <c r="I2" s="103"/>
      <c r="J2" s="103"/>
      <c r="K2" s="10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7</v>
      </c>
      <c r="H6" s="40">
        <v>9</v>
      </c>
      <c r="I6" s="40">
        <v>30</v>
      </c>
      <c r="J6" s="40">
        <v>228</v>
      </c>
      <c r="K6" s="41" t="s">
        <v>41</v>
      </c>
      <c r="L6" s="40">
        <v>33.76</v>
      </c>
    </row>
    <row r="7" spans="1:12" ht="14.4" x14ac:dyDescent="0.3">
      <c r="A7" s="23"/>
      <c r="B7" s="15"/>
      <c r="C7" s="11"/>
      <c r="D7" s="6" t="s">
        <v>26</v>
      </c>
      <c r="E7" s="42" t="s">
        <v>44</v>
      </c>
      <c r="F7" s="43">
        <v>10</v>
      </c>
      <c r="G7" s="43">
        <v>0</v>
      </c>
      <c r="H7" s="43">
        <v>8</v>
      </c>
      <c r="I7" s="43">
        <v>0</v>
      </c>
      <c r="J7" s="43">
        <v>75</v>
      </c>
      <c r="K7" s="44" t="s">
        <v>45</v>
      </c>
      <c r="L7" s="43">
        <v>15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</v>
      </c>
      <c r="H8" s="43">
        <v>3</v>
      </c>
      <c r="I8" s="43">
        <v>15</v>
      </c>
      <c r="J8" s="43">
        <v>99</v>
      </c>
      <c r="K8" s="44" t="s">
        <v>43</v>
      </c>
      <c r="L8" s="43">
        <v>14</v>
      </c>
    </row>
    <row r="9" spans="1:12" ht="14.4" x14ac:dyDescent="0.3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</v>
      </c>
      <c r="H9" s="43">
        <v>0</v>
      </c>
      <c r="I9" s="43">
        <v>15</v>
      </c>
      <c r="J9" s="43">
        <v>70</v>
      </c>
      <c r="K9" s="44" t="s">
        <v>47</v>
      </c>
      <c r="L9" s="43">
        <v>5</v>
      </c>
    </row>
    <row r="10" spans="1:12" ht="14.4" x14ac:dyDescent="0.3">
      <c r="A10" s="23"/>
      <c r="B10" s="15"/>
      <c r="C10" s="11"/>
      <c r="D10" s="7" t="s">
        <v>23</v>
      </c>
      <c r="E10" s="42" t="s">
        <v>48</v>
      </c>
      <c r="F10" s="43">
        <v>20</v>
      </c>
      <c r="G10" s="43">
        <v>1</v>
      </c>
      <c r="H10" s="43">
        <v>0</v>
      </c>
      <c r="I10" s="43">
        <v>7</v>
      </c>
      <c r="J10" s="43">
        <v>39</v>
      </c>
      <c r="K10" s="44" t="s">
        <v>49</v>
      </c>
      <c r="L10" s="43">
        <v>4</v>
      </c>
    </row>
    <row r="11" spans="1:12" ht="14.4" x14ac:dyDescent="0.3">
      <c r="A11" s="23"/>
      <c r="B11" s="15"/>
      <c r="C11" s="11"/>
      <c r="D11" s="7" t="s">
        <v>24</v>
      </c>
      <c r="E11" s="42" t="s">
        <v>50</v>
      </c>
      <c r="F11" s="43">
        <v>150</v>
      </c>
      <c r="G11" s="43">
        <v>1</v>
      </c>
      <c r="H11" s="43">
        <v>1</v>
      </c>
      <c r="I11" s="43">
        <v>15</v>
      </c>
      <c r="J11" s="43">
        <v>67</v>
      </c>
      <c r="K11" s="44" t="s">
        <v>51</v>
      </c>
      <c r="L11" s="43">
        <v>20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thickBot="1" x14ac:dyDescent="0.35">
      <c r="A14" s="24"/>
      <c r="B14" s="17"/>
      <c r="C14" s="8"/>
      <c r="D14" s="18" t="s">
        <v>33</v>
      </c>
      <c r="E14" s="9"/>
      <c r="F14" s="19">
        <f>SUM(F6:F13)</f>
        <v>610</v>
      </c>
      <c r="G14" s="19">
        <f t="shared" ref="G14:J14" si="0">SUM(G6:G13)</f>
        <v>14</v>
      </c>
      <c r="H14" s="19">
        <f t="shared" si="0"/>
        <v>21</v>
      </c>
      <c r="I14" s="19">
        <f t="shared" si="0"/>
        <v>82</v>
      </c>
      <c r="J14" s="19">
        <f t="shared" si="0"/>
        <v>578</v>
      </c>
      <c r="K14" s="25"/>
      <c r="L14" s="19">
        <v>91.76</v>
      </c>
    </row>
    <row r="15" spans="1:12" ht="14.4" x14ac:dyDescent="0.3">
      <c r="A15" s="20">
        <v>1</v>
      </c>
      <c r="B15" s="21">
        <v>1</v>
      </c>
      <c r="C15" s="22" t="s">
        <v>20</v>
      </c>
      <c r="D15" s="54" t="s">
        <v>26</v>
      </c>
      <c r="E15" s="55" t="s">
        <v>52</v>
      </c>
      <c r="F15" s="56">
        <v>60</v>
      </c>
      <c r="G15" s="56">
        <v>1</v>
      </c>
      <c r="H15" s="56">
        <v>4</v>
      </c>
      <c r="I15" s="56">
        <v>2</v>
      </c>
      <c r="J15" s="56">
        <v>43</v>
      </c>
      <c r="K15" s="57" t="s">
        <v>53</v>
      </c>
      <c r="L15" s="58">
        <v>15.76</v>
      </c>
    </row>
    <row r="16" spans="1:12" ht="14.4" x14ac:dyDescent="0.3">
      <c r="A16" s="23"/>
      <c r="B16" s="15"/>
      <c r="C16" s="11"/>
      <c r="D16" s="54" t="s">
        <v>21</v>
      </c>
      <c r="E16" s="64" t="s">
        <v>56</v>
      </c>
      <c r="F16" s="58">
        <v>90</v>
      </c>
      <c r="G16" s="58">
        <v>18</v>
      </c>
      <c r="H16" s="58">
        <v>17</v>
      </c>
      <c r="I16" s="58">
        <v>11</v>
      </c>
      <c r="J16" s="58">
        <v>274</v>
      </c>
      <c r="K16" s="65" t="s">
        <v>57</v>
      </c>
      <c r="L16" s="58">
        <v>37</v>
      </c>
    </row>
    <row r="17" spans="1:12" ht="14.4" x14ac:dyDescent="0.3">
      <c r="A17" s="23"/>
      <c r="B17" s="15"/>
      <c r="C17" s="11"/>
      <c r="D17" s="54" t="s">
        <v>21</v>
      </c>
      <c r="E17" s="64" t="s">
        <v>59</v>
      </c>
      <c r="F17" s="58">
        <v>150</v>
      </c>
      <c r="G17" s="58">
        <v>6</v>
      </c>
      <c r="H17" s="58">
        <v>6</v>
      </c>
      <c r="I17" s="58">
        <v>36</v>
      </c>
      <c r="J17" s="58">
        <v>217</v>
      </c>
      <c r="K17" s="65" t="s">
        <v>58</v>
      </c>
      <c r="L17" s="58">
        <v>16</v>
      </c>
    </row>
    <row r="18" spans="1:12" ht="14.4" x14ac:dyDescent="0.3">
      <c r="A18" s="23"/>
      <c r="B18" s="15"/>
      <c r="C18" s="11"/>
      <c r="D18" s="7" t="s">
        <v>22</v>
      </c>
      <c r="E18" s="42" t="s">
        <v>42</v>
      </c>
      <c r="F18" s="43">
        <v>200</v>
      </c>
      <c r="G18" s="43">
        <v>3</v>
      </c>
      <c r="H18" s="43">
        <v>3</v>
      </c>
      <c r="I18" s="43">
        <v>15</v>
      </c>
      <c r="J18" s="43">
        <v>99</v>
      </c>
      <c r="K18" s="44" t="s">
        <v>43</v>
      </c>
      <c r="L18" s="58">
        <v>14</v>
      </c>
    </row>
    <row r="19" spans="1:12" ht="14.4" x14ac:dyDescent="0.3">
      <c r="A19" s="23"/>
      <c r="B19" s="15"/>
      <c r="C19" s="11"/>
      <c r="D19" s="7" t="s">
        <v>23</v>
      </c>
      <c r="E19" s="42" t="s">
        <v>46</v>
      </c>
      <c r="F19" s="43">
        <v>30</v>
      </c>
      <c r="G19" s="43">
        <v>2</v>
      </c>
      <c r="H19" s="43">
        <v>0</v>
      </c>
      <c r="I19" s="43">
        <v>15</v>
      </c>
      <c r="J19" s="43">
        <v>70</v>
      </c>
      <c r="K19" s="44" t="s">
        <v>47</v>
      </c>
      <c r="L19" s="43">
        <v>5</v>
      </c>
    </row>
    <row r="20" spans="1:12" ht="14.4" x14ac:dyDescent="0.3">
      <c r="A20" s="23"/>
      <c r="B20" s="15"/>
      <c r="C20" s="11"/>
      <c r="D20" s="7" t="s">
        <v>23</v>
      </c>
      <c r="E20" s="42" t="s">
        <v>48</v>
      </c>
      <c r="F20" s="43">
        <v>20</v>
      </c>
      <c r="G20" s="43">
        <v>1</v>
      </c>
      <c r="H20" s="43">
        <v>0</v>
      </c>
      <c r="I20" s="43">
        <v>7</v>
      </c>
      <c r="J20" s="43">
        <v>39</v>
      </c>
      <c r="K20" s="44" t="s">
        <v>49</v>
      </c>
      <c r="L20" s="43">
        <v>4</v>
      </c>
    </row>
    <row r="21" spans="1:12" ht="14.4" x14ac:dyDescent="0.3">
      <c r="A21" s="23"/>
      <c r="B21" s="15"/>
      <c r="C21" s="11"/>
      <c r="D21" s="7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18" t="s">
        <v>33</v>
      </c>
      <c r="E22" s="61"/>
      <c r="F22" s="62">
        <v>550</v>
      </c>
      <c r="G22" s="62">
        <v>31</v>
      </c>
      <c r="H22" s="62">
        <v>30</v>
      </c>
      <c r="I22" s="62">
        <v>86</v>
      </c>
      <c r="J22" s="62">
        <v>742</v>
      </c>
      <c r="K22" s="63"/>
      <c r="L22" s="62">
        <v>91.76</v>
      </c>
    </row>
    <row r="23" spans="1:12" ht="14.4" x14ac:dyDescent="0.3">
      <c r="A23" s="26">
        <f>A6</f>
        <v>1</v>
      </c>
      <c r="B23" s="13">
        <f>B6</f>
        <v>1</v>
      </c>
      <c r="C23" s="10" t="s">
        <v>25</v>
      </c>
      <c r="D23" s="7" t="s">
        <v>26</v>
      </c>
      <c r="E23" s="42" t="s">
        <v>52</v>
      </c>
      <c r="F23" s="43">
        <v>60</v>
      </c>
      <c r="G23" s="43">
        <v>1</v>
      </c>
      <c r="H23" s="43">
        <v>4</v>
      </c>
      <c r="I23" s="43">
        <v>2</v>
      </c>
      <c r="J23" s="43">
        <v>43</v>
      </c>
      <c r="K23" s="51" t="s">
        <v>53</v>
      </c>
      <c r="L23" s="72" t="s">
        <v>107</v>
      </c>
    </row>
    <row r="24" spans="1:12" ht="14.4" x14ac:dyDescent="0.3">
      <c r="A24" s="23"/>
      <c r="B24" s="15"/>
      <c r="C24" s="11"/>
      <c r="D24" s="7" t="s">
        <v>27</v>
      </c>
      <c r="E24" s="52" t="s">
        <v>54</v>
      </c>
      <c r="F24" s="53" t="s">
        <v>55</v>
      </c>
      <c r="G24" s="43">
        <v>1</v>
      </c>
      <c r="H24" s="43">
        <v>4</v>
      </c>
      <c r="I24" s="43">
        <v>9</v>
      </c>
      <c r="J24" s="43">
        <v>78</v>
      </c>
      <c r="K24" s="66" t="s">
        <v>60</v>
      </c>
      <c r="L24" s="72" t="s">
        <v>67</v>
      </c>
    </row>
    <row r="25" spans="1:12" ht="14.4" x14ac:dyDescent="0.3">
      <c r="A25" s="23"/>
      <c r="B25" s="15"/>
      <c r="C25" s="11"/>
      <c r="D25" s="7" t="s">
        <v>28</v>
      </c>
      <c r="E25" s="52" t="s">
        <v>61</v>
      </c>
      <c r="F25" s="43">
        <v>120</v>
      </c>
      <c r="G25" s="43">
        <v>28</v>
      </c>
      <c r="H25" s="43">
        <v>16</v>
      </c>
      <c r="I25" s="43">
        <v>10</v>
      </c>
      <c r="J25" s="43">
        <v>294</v>
      </c>
      <c r="K25" s="66" t="s">
        <v>62</v>
      </c>
      <c r="L25" s="72" t="s">
        <v>118</v>
      </c>
    </row>
    <row r="26" spans="1:12" ht="14.4" x14ac:dyDescent="0.3">
      <c r="A26" s="23"/>
      <c r="B26" s="15"/>
      <c r="C26" s="11"/>
      <c r="D26" s="7" t="s">
        <v>29</v>
      </c>
      <c r="E26" s="52" t="s">
        <v>63</v>
      </c>
      <c r="F26" s="43">
        <v>150</v>
      </c>
      <c r="G26" s="43">
        <v>3</v>
      </c>
      <c r="H26" s="43">
        <v>8</v>
      </c>
      <c r="I26" s="43">
        <v>23</v>
      </c>
      <c r="J26" s="43">
        <v>174</v>
      </c>
      <c r="K26" s="66" t="s">
        <v>64</v>
      </c>
      <c r="L26" s="72" t="s">
        <v>108</v>
      </c>
    </row>
    <row r="27" spans="1:12" ht="14.4" x14ac:dyDescent="0.3">
      <c r="A27" s="23"/>
      <c r="B27" s="15"/>
      <c r="C27" s="11"/>
      <c r="D27" s="7" t="s">
        <v>30</v>
      </c>
      <c r="E27" s="52" t="s">
        <v>65</v>
      </c>
      <c r="F27" s="43">
        <v>200</v>
      </c>
      <c r="G27" s="43">
        <v>0</v>
      </c>
      <c r="H27" s="43">
        <v>0</v>
      </c>
      <c r="I27" s="43">
        <v>23</v>
      </c>
      <c r="J27" s="43">
        <v>92</v>
      </c>
      <c r="K27" s="66" t="s">
        <v>66</v>
      </c>
      <c r="L27" s="72" t="s">
        <v>107</v>
      </c>
    </row>
    <row r="28" spans="1:12" ht="14.4" x14ac:dyDescent="0.3">
      <c r="A28" s="23"/>
      <c r="B28" s="15"/>
      <c r="C28" s="11"/>
      <c r="D28" s="7" t="s">
        <v>31</v>
      </c>
      <c r="E28" s="42" t="s">
        <v>46</v>
      </c>
      <c r="F28" s="43">
        <v>50</v>
      </c>
      <c r="G28" s="43">
        <v>4</v>
      </c>
      <c r="H28" s="43">
        <v>0</v>
      </c>
      <c r="I28" s="43">
        <v>25</v>
      </c>
      <c r="J28" s="43">
        <v>117</v>
      </c>
      <c r="K28" s="66" t="s">
        <v>47</v>
      </c>
      <c r="L28" s="72" t="s">
        <v>109</v>
      </c>
    </row>
    <row r="29" spans="1:12" ht="14.4" x14ac:dyDescent="0.3">
      <c r="A29" s="23"/>
      <c r="B29" s="15"/>
      <c r="C29" s="11"/>
      <c r="D29" s="7" t="s">
        <v>32</v>
      </c>
      <c r="E29" s="42" t="s">
        <v>48</v>
      </c>
      <c r="F29" s="43">
        <v>20</v>
      </c>
      <c r="G29" s="43">
        <v>1</v>
      </c>
      <c r="H29" s="43">
        <v>0</v>
      </c>
      <c r="I29" s="43">
        <v>7</v>
      </c>
      <c r="J29" s="43">
        <v>39</v>
      </c>
      <c r="K29" s="66" t="s">
        <v>49</v>
      </c>
      <c r="L29" s="72" t="s">
        <v>91</v>
      </c>
    </row>
    <row r="30" spans="1:12" ht="14.4" x14ac:dyDescent="0.3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67"/>
    </row>
    <row r="31" spans="1:12" ht="14.4" x14ac:dyDescent="0.3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24"/>
      <c r="B32" s="17"/>
      <c r="C32" s="8"/>
      <c r="D32" s="18" t="s">
        <v>33</v>
      </c>
      <c r="E32" s="9"/>
      <c r="F32" s="19">
        <v>800</v>
      </c>
      <c r="G32" s="19">
        <f t="shared" ref="G32:J32" si="1">SUM(G23:G31)</f>
        <v>38</v>
      </c>
      <c r="H32" s="19">
        <f t="shared" si="1"/>
        <v>32</v>
      </c>
      <c r="I32" s="19">
        <f t="shared" si="1"/>
        <v>99</v>
      </c>
      <c r="J32" s="19">
        <f t="shared" si="1"/>
        <v>837</v>
      </c>
      <c r="K32" s="25"/>
      <c r="L32" s="19">
        <v>91.76</v>
      </c>
    </row>
    <row r="33" spans="1:12" ht="14.4" x14ac:dyDescent="0.25">
      <c r="A33" s="29">
        <f>A6</f>
        <v>1</v>
      </c>
      <c r="B33" s="30">
        <f>B6</f>
        <v>1</v>
      </c>
      <c r="C33" s="104" t="s">
        <v>4</v>
      </c>
      <c r="D33" s="105"/>
      <c r="E33" s="31"/>
      <c r="F33" s="32">
        <v>1960</v>
      </c>
      <c r="G33" s="32">
        <v>83</v>
      </c>
      <c r="H33" s="32">
        <v>83</v>
      </c>
      <c r="I33" s="32">
        <v>267</v>
      </c>
      <c r="J33" s="32">
        <v>2157</v>
      </c>
      <c r="K33" s="32"/>
      <c r="L33" s="32"/>
    </row>
    <row r="34" spans="1:12" ht="14.4" x14ac:dyDescent="0.3">
      <c r="A34" s="14">
        <v>1</v>
      </c>
      <c r="B34" s="15">
        <v>2</v>
      </c>
      <c r="C34" s="22" t="s">
        <v>20</v>
      </c>
      <c r="D34" s="5" t="s">
        <v>21</v>
      </c>
      <c r="E34" s="39" t="s">
        <v>68</v>
      </c>
      <c r="F34" s="40">
        <v>200</v>
      </c>
      <c r="G34" s="40">
        <v>6</v>
      </c>
      <c r="H34" s="40">
        <v>7</v>
      </c>
      <c r="I34" s="40">
        <v>32</v>
      </c>
      <c r="J34" s="40">
        <v>217</v>
      </c>
      <c r="K34" s="41" t="s">
        <v>69</v>
      </c>
      <c r="L34" s="40">
        <v>25</v>
      </c>
    </row>
    <row r="35" spans="1:12" ht="14.4" x14ac:dyDescent="0.3">
      <c r="A35" s="14"/>
      <c r="B35" s="15"/>
      <c r="C35" s="11"/>
      <c r="D35" s="68" t="s">
        <v>70</v>
      </c>
      <c r="E35" s="42" t="s">
        <v>73</v>
      </c>
      <c r="F35" s="43">
        <v>60</v>
      </c>
      <c r="G35" s="43">
        <v>4</v>
      </c>
      <c r="H35" s="43">
        <v>6</v>
      </c>
      <c r="I35" s="43">
        <v>35</v>
      </c>
      <c r="J35" s="43">
        <v>216</v>
      </c>
      <c r="K35" s="44" t="s">
        <v>74</v>
      </c>
      <c r="L35" s="43">
        <v>20.76</v>
      </c>
    </row>
    <row r="36" spans="1:12" ht="14.4" x14ac:dyDescent="0.3">
      <c r="A36" s="14"/>
      <c r="B36" s="15"/>
      <c r="C36" s="11"/>
      <c r="D36" s="7" t="s">
        <v>22</v>
      </c>
      <c r="E36" s="42" t="s">
        <v>71</v>
      </c>
      <c r="F36" s="43">
        <v>200</v>
      </c>
      <c r="G36" s="43">
        <v>3</v>
      </c>
      <c r="H36" s="43">
        <v>2</v>
      </c>
      <c r="I36" s="43">
        <v>15</v>
      </c>
      <c r="J36" s="43">
        <v>92</v>
      </c>
      <c r="K36" s="44" t="s">
        <v>72</v>
      </c>
      <c r="L36" s="43">
        <v>17</v>
      </c>
    </row>
    <row r="37" spans="1:12" ht="14.4" x14ac:dyDescent="0.3">
      <c r="A37" s="14"/>
      <c r="B37" s="15"/>
      <c r="C37" s="11"/>
      <c r="D37" s="7" t="s">
        <v>23</v>
      </c>
      <c r="E37" s="42" t="s">
        <v>46</v>
      </c>
      <c r="F37" s="43">
        <v>30</v>
      </c>
      <c r="G37" s="43">
        <v>2</v>
      </c>
      <c r="H37" s="43">
        <v>0</v>
      </c>
      <c r="I37" s="43">
        <v>15</v>
      </c>
      <c r="J37" s="43">
        <v>70</v>
      </c>
      <c r="K37" s="44" t="s">
        <v>47</v>
      </c>
      <c r="L37" s="43">
        <v>5</v>
      </c>
    </row>
    <row r="38" spans="1:12" ht="14.4" x14ac:dyDescent="0.3">
      <c r="A38" s="14"/>
      <c r="B38" s="15"/>
      <c r="C38" s="11"/>
      <c r="D38" s="7" t="s">
        <v>23</v>
      </c>
      <c r="E38" s="42" t="s">
        <v>48</v>
      </c>
      <c r="F38" s="43">
        <v>20</v>
      </c>
      <c r="G38" s="43">
        <v>1</v>
      </c>
      <c r="H38" s="43">
        <v>0</v>
      </c>
      <c r="I38" s="43">
        <v>7</v>
      </c>
      <c r="J38" s="43">
        <v>39</v>
      </c>
      <c r="K38" s="44" t="s">
        <v>49</v>
      </c>
      <c r="L38" s="43">
        <v>4</v>
      </c>
    </row>
    <row r="39" spans="1:12" ht="14.4" x14ac:dyDescent="0.3">
      <c r="A39" s="14"/>
      <c r="B39" s="15"/>
      <c r="C39" s="11"/>
      <c r="D39" s="7" t="s">
        <v>24</v>
      </c>
      <c r="E39" s="42" t="s">
        <v>50</v>
      </c>
      <c r="F39" s="43">
        <v>150</v>
      </c>
      <c r="G39" s="43">
        <v>1</v>
      </c>
      <c r="H39" s="43">
        <v>1</v>
      </c>
      <c r="I39" s="43">
        <v>15</v>
      </c>
      <c r="J39" s="43">
        <v>67</v>
      </c>
      <c r="K39" s="44" t="s">
        <v>51</v>
      </c>
      <c r="L39" s="43">
        <v>20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SUM(F34:F41)</f>
        <v>660</v>
      </c>
      <c r="G42" s="19">
        <f t="shared" ref="G42" si="2">SUM(G34:G41)</f>
        <v>17</v>
      </c>
      <c r="H42" s="19">
        <f t="shared" ref="H42" si="3">SUM(H34:H41)</f>
        <v>16</v>
      </c>
      <c r="I42" s="19">
        <f t="shared" ref="I42" si="4">SUM(I34:I41)</f>
        <v>119</v>
      </c>
      <c r="J42" s="19">
        <f t="shared" ref="J42:L42" si="5">SUM(J34:J41)</f>
        <v>701</v>
      </c>
      <c r="K42" s="25"/>
      <c r="L42" s="19">
        <f t="shared" si="5"/>
        <v>91.76</v>
      </c>
    </row>
    <row r="43" spans="1:12" ht="14.4" x14ac:dyDescent="0.3">
      <c r="A43" s="14">
        <v>1</v>
      </c>
      <c r="B43" s="15">
        <v>2</v>
      </c>
      <c r="C43" s="11" t="s">
        <v>20</v>
      </c>
      <c r="D43" s="77" t="s">
        <v>26</v>
      </c>
      <c r="E43" s="59" t="s">
        <v>75</v>
      </c>
      <c r="F43" s="58">
        <v>60</v>
      </c>
      <c r="G43" s="58">
        <v>0</v>
      </c>
      <c r="H43" s="58">
        <v>0</v>
      </c>
      <c r="I43" s="58">
        <v>1</v>
      </c>
      <c r="J43" s="58">
        <v>10</v>
      </c>
      <c r="K43" s="60" t="s">
        <v>76</v>
      </c>
      <c r="L43" s="58">
        <v>12</v>
      </c>
    </row>
    <row r="44" spans="1:12" ht="14.4" x14ac:dyDescent="0.3">
      <c r="A44" s="14"/>
      <c r="B44" s="15"/>
      <c r="C44" s="11"/>
      <c r="D44" s="77" t="s">
        <v>21</v>
      </c>
      <c r="E44" s="59" t="s">
        <v>77</v>
      </c>
      <c r="F44" s="58">
        <v>90</v>
      </c>
      <c r="G44" s="58">
        <v>12</v>
      </c>
      <c r="H44" s="58">
        <v>5</v>
      </c>
      <c r="I44" s="58">
        <v>10</v>
      </c>
      <c r="J44" s="58">
        <v>134</v>
      </c>
      <c r="K44" s="60" t="s">
        <v>78</v>
      </c>
      <c r="L44" s="58">
        <v>38.76</v>
      </c>
    </row>
    <row r="45" spans="1:12" ht="14.4" x14ac:dyDescent="0.3">
      <c r="A45" s="14"/>
      <c r="B45" s="15"/>
      <c r="C45" s="11"/>
      <c r="D45" s="77" t="s">
        <v>21</v>
      </c>
      <c r="E45" s="59" t="s">
        <v>79</v>
      </c>
      <c r="F45" s="58">
        <v>150</v>
      </c>
      <c r="G45" s="58">
        <v>4</v>
      </c>
      <c r="H45" s="58">
        <v>5</v>
      </c>
      <c r="I45" s="58">
        <v>39</v>
      </c>
      <c r="J45" s="58">
        <v>222</v>
      </c>
      <c r="K45" s="60" t="s">
        <v>80</v>
      </c>
      <c r="L45" s="58">
        <v>15</v>
      </c>
    </row>
    <row r="46" spans="1:12" ht="14.4" x14ac:dyDescent="0.3">
      <c r="A46" s="14"/>
      <c r="B46" s="15"/>
      <c r="C46" s="11"/>
      <c r="D46" s="78" t="s">
        <v>22</v>
      </c>
      <c r="E46" s="42" t="s">
        <v>71</v>
      </c>
      <c r="F46" s="43">
        <v>200</v>
      </c>
      <c r="G46" s="43">
        <v>3</v>
      </c>
      <c r="H46" s="43">
        <v>2</v>
      </c>
      <c r="I46" s="43">
        <v>15</v>
      </c>
      <c r="J46" s="43">
        <v>92</v>
      </c>
      <c r="K46" s="44" t="s">
        <v>72</v>
      </c>
      <c r="L46" s="58">
        <v>17</v>
      </c>
    </row>
    <row r="47" spans="1:12" ht="14.4" x14ac:dyDescent="0.3">
      <c r="A47" s="14"/>
      <c r="B47" s="15"/>
      <c r="C47" s="11"/>
      <c r="D47" s="78" t="s">
        <v>23</v>
      </c>
      <c r="E47" s="42" t="s">
        <v>46</v>
      </c>
      <c r="F47" s="43">
        <v>30</v>
      </c>
      <c r="G47" s="43">
        <v>2</v>
      </c>
      <c r="H47" s="43">
        <v>0</v>
      </c>
      <c r="I47" s="43">
        <v>15</v>
      </c>
      <c r="J47" s="43">
        <v>70</v>
      </c>
      <c r="K47" s="44" t="s">
        <v>47</v>
      </c>
      <c r="L47" s="43">
        <v>5</v>
      </c>
    </row>
    <row r="48" spans="1:12" ht="14.4" x14ac:dyDescent="0.3">
      <c r="A48" s="14"/>
      <c r="B48" s="15"/>
      <c r="C48" s="11"/>
      <c r="D48" s="78" t="s">
        <v>23</v>
      </c>
      <c r="E48" s="42" t="s">
        <v>48</v>
      </c>
      <c r="F48" s="43">
        <v>20</v>
      </c>
      <c r="G48" s="43">
        <v>1</v>
      </c>
      <c r="H48" s="43">
        <v>0</v>
      </c>
      <c r="I48" s="43">
        <v>7</v>
      </c>
      <c r="J48" s="43">
        <v>39</v>
      </c>
      <c r="K48" s="44" t="s">
        <v>49</v>
      </c>
      <c r="L48" s="43">
        <v>4</v>
      </c>
    </row>
    <row r="49" spans="1:12" ht="14.4" x14ac:dyDescent="0.3">
      <c r="A49" s="14"/>
      <c r="B49" s="15"/>
      <c r="C49" s="11"/>
      <c r="D49" s="79"/>
      <c r="E49" s="59"/>
      <c r="F49" s="58"/>
      <c r="G49" s="58"/>
      <c r="H49" s="58"/>
      <c r="I49" s="58"/>
      <c r="J49" s="58"/>
      <c r="K49" s="60"/>
      <c r="L49" s="58"/>
    </row>
    <row r="50" spans="1:12" ht="14.4" x14ac:dyDescent="0.3">
      <c r="A50" s="14"/>
      <c r="B50" s="15"/>
      <c r="C50" s="11"/>
      <c r="D50" s="79" t="s">
        <v>33</v>
      </c>
      <c r="E50" s="9"/>
      <c r="F50" s="19">
        <v>550</v>
      </c>
      <c r="G50" s="19">
        <v>22</v>
      </c>
      <c r="H50" s="19">
        <v>12</v>
      </c>
      <c r="I50" s="19">
        <v>87</v>
      </c>
      <c r="J50" s="19">
        <v>567</v>
      </c>
      <c r="K50" s="25"/>
      <c r="L50" s="19">
        <v>91.76</v>
      </c>
    </row>
    <row r="51" spans="1:12" ht="14.4" x14ac:dyDescent="0.3">
      <c r="A51" s="13">
        <f>A34</f>
        <v>1</v>
      </c>
      <c r="B51" s="13">
        <f>B34</f>
        <v>2</v>
      </c>
      <c r="C51" s="10" t="s">
        <v>25</v>
      </c>
      <c r="D51" s="78" t="s">
        <v>26</v>
      </c>
      <c r="E51" s="75" t="s">
        <v>75</v>
      </c>
      <c r="F51" s="43">
        <v>60</v>
      </c>
      <c r="G51" s="76">
        <v>0.48</v>
      </c>
      <c r="H51" s="76">
        <v>0.06</v>
      </c>
      <c r="I51" s="76">
        <v>1.02</v>
      </c>
      <c r="J51" s="43">
        <v>10</v>
      </c>
      <c r="K51" s="72" t="s">
        <v>76</v>
      </c>
      <c r="L51" s="72" t="s">
        <v>90</v>
      </c>
    </row>
    <row r="52" spans="1:12" ht="14.4" x14ac:dyDescent="0.3">
      <c r="A52" s="14"/>
      <c r="B52" s="15"/>
      <c r="C52" s="11"/>
      <c r="D52" s="78" t="s">
        <v>27</v>
      </c>
      <c r="E52" s="75" t="s">
        <v>81</v>
      </c>
      <c r="F52" s="43">
        <v>200</v>
      </c>
      <c r="G52" s="76">
        <v>2.34</v>
      </c>
      <c r="H52" s="76">
        <v>3</v>
      </c>
      <c r="I52" s="76">
        <v>12</v>
      </c>
      <c r="J52" s="43">
        <v>107</v>
      </c>
      <c r="K52" s="72" t="s">
        <v>86</v>
      </c>
      <c r="L52" s="72" t="s">
        <v>92</v>
      </c>
    </row>
    <row r="53" spans="1:12" ht="14.4" x14ac:dyDescent="0.3">
      <c r="A53" s="14"/>
      <c r="B53" s="15"/>
      <c r="C53" s="11"/>
      <c r="D53" s="78" t="s">
        <v>28</v>
      </c>
      <c r="E53" s="75" t="s">
        <v>82</v>
      </c>
      <c r="F53" s="43">
        <v>90</v>
      </c>
      <c r="G53" s="76">
        <v>11.77</v>
      </c>
      <c r="H53" s="76">
        <v>12.35</v>
      </c>
      <c r="I53" s="76">
        <v>5.23</v>
      </c>
      <c r="J53" s="43">
        <v>203</v>
      </c>
      <c r="K53" s="72" t="s">
        <v>87</v>
      </c>
      <c r="L53" s="72" t="s">
        <v>118</v>
      </c>
    </row>
    <row r="54" spans="1:12" ht="14.4" x14ac:dyDescent="0.3">
      <c r="A54" s="14"/>
      <c r="B54" s="15"/>
      <c r="C54" s="11"/>
      <c r="D54" s="78" t="s">
        <v>29</v>
      </c>
      <c r="E54" s="75" t="s">
        <v>83</v>
      </c>
      <c r="F54" s="43">
        <v>150</v>
      </c>
      <c r="G54" s="76">
        <v>3.66</v>
      </c>
      <c r="H54" s="76">
        <v>0.21</v>
      </c>
      <c r="I54" s="76">
        <v>14.11</v>
      </c>
      <c r="J54" s="43">
        <v>109</v>
      </c>
      <c r="K54" s="72" t="s">
        <v>88</v>
      </c>
      <c r="L54" s="72" t="s">
        <v>93</v>
      </c>
    </row>
    <row r="55" spans="1:12" ht="14.4" x14ac:dyDescent="0.3">
      <c r="A55" s="14"/>
      <c r="B55" s="15"/>
      <c r="C55" s="11"/>
      <c r="D55" s="78" t="s">
        <v>30</v>
      </c>
      <c r="E55" s="75" t="s">
        <v>84</v>
      </c>
      <c r="F55" s="43">
        <v>200</v>
      </c>
      <c r="G55" s="76">
        <v>0</v>
      </c>
      <c r="H55" s="76">
        <v>0.23</v>
      </c>
      <c r="I55" s="76">
        <v>16.8</v>
      </c>
      <c r="J55" s="43">
        <v>85</v>
      </c>
      <c r="K55" s="72" t="s">
        <v>89</v>
      </c>
      <c r="L55" s="72" t="s">
        <v>90</v>
      </c>
    </row>
    <row r="56" spans="1:12" ht="14.4" x14ac:dyDescent="0.3">
      <c r="A56" s="14"/>
      <c r="B56" s="15"/>
      <c r="C56" s="11"/>
      <c r="D56" s="78" t="s">
        <v>31</v>
      </c>
      <c r="E56" s="75" t="s">
        <v>46</v>
      </c>
      <c r="F56" s="43">
        <v>50</v>
      </c>
      <c r="G56" s="76">
        <v>3.8</v>
      </c>
      <c r="H56" s="76">
        <v>0.4</v>
      </c>
      <c r="I56" s="76">
        <v>24.6</v>
      </c>
      <c r="J56" s="43">
        <v>117</v>
      </c>
      <c r="K56" s="72" t="s">
        <v>47</v>
      </c>
      <c r="L56" s="72" t="s">
        <v>109</v>
      </c>
    </row>
    <row r="57" spans="1:12" ht="14.4" x14ac:dyDescent="0.3">
      <c r="A57" s="14"/>
      <c r="B57" s="15"/>
      <c r="C57" s="11"/>
      <c r="D57" s="78" t="s">
        <v>32</v>
      </c>
      <c r="E57" s="75" t="s">
        <v>85</v>
      </c>
      <c r="F57" s="43">
        <v>20</v>
      </c>
      <c r="G57" s="76">
        <v>1</v>
      </c>
      <c r="H57" s="76">
        <v>0.28000000000000003</v>
      </c>
      <c r="I57" s="76">
        <v>7.46</v>
      </c>
      <c r="J57" s="43">
        <v>39</v>
      </c>
      <c r="K57" s="72" t="s">
        <v>49</v>
      </c>
      <c r="L57" s="72" t="s">
        <v>91</v>
      </c>
    </row>
    <row r="58" spans="1:12" ht="14.4" x14ac:dyDescent="0.3">
      <c r="A58" s="14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14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16"/>
      <c r="B60" s="17"/>
      <c r="C60" s="8"/>
      <c r="D60" s="18" t="s">
        <v>33</v>
      </c>
      <c r="E60" s="9"/>
      <c r="F60" s="19">
        <f>SUM(F51:F59)</f>
        <v>770</v>
      </c>
      <c r="G60" s="19">
        <v>23</v>
      </c>
      <c r="H60" s="19">
        <v>16</v>
      </c>
      <c r="I60" s="19">
        <v>81</v>
      </c>
      <c r="J60" s="19">
        <f t="shared" ref="J60" si="6">SUM(J51:J59)</f>
        <v>670</v>
      </c>
      <c r="K60" s="25"/>
      <c r="L60" s="19">
        <v>91.76</v>
      </c>
    </row>
    <row r="61" spans="1:12" ht="15.75" customHeight="1" thickBot="1" x14ac:dyDescent="0.3">
      <c r="A61" s="33">
        <f>A34</f>
        <v>1</v>
      </c>
      <c r="B61" s="33">
        <f>B34</f>
        <v>2</v>
      </c>
      <c r="C61" s="104" t="s">
        <v>4</v>
      </c>
      <c r="D61" s="105"/>
      <c r="E61" s="31"/>
      <c r="F61" s="32">
        <v>1980</v>
      </c>
      <c r="G61" s="32">
        <v>62</v>
      </c>
      <c r="H61" s="32">
        <v>44</v>
      </c>
      <c r="I61" s="32">
        <v>287</v>
      </c>
      <c r="J61" s="32">
        <v>1938</v>
      </c>
      <c r="K61" s="32"/>
      <c r="L61" s="32"/>
    </row>
    <row r="62" spans="1:12" ht="14.4" x14ac:dyDescent="0.3">
      <c r="A62" s="20">
        <v>1</v>
      </c>
      <c r="B62" s="21">
        <v>3</v>
      </c>
      <c r="C62" s="22" t="s">
        <v>20</v>
      </c>
      <c r="D62" s="5" t="s">
        <v>21</v>
      </c>
      <c r="E62" s="39" t="s">
        <v>94</v>
      </c>
      <c r="F62" s="40" t="s">
        <v>95</v>
      </c>
      <c r="G62" s="40">
        <v>29</v>
      </c>
      <c r="H62" s="40">
        <v>12</v>
      </c>
      <c r="I62" s="40">
        <v>28</v>
      </c>
      <c r="J62" s="40">
        <v>325</v>
      </c>
      <c r="K62" s="41" t="s">
        <v>96</v>
      </c>
      <c r="L62" s="40">
        <v>42.76</v>
      </c>
    </row>
    <row r="63" spans="1:12" ht="14.4" x14ac:dyDescent="0.3">
      <c r="A63" s="23"/>
      <c r="B63" s="15"/>
      <c r="C63" s="11"/>
      <c r="D63" s="68" t="s">
        <v>97</v>
      </c>
      <c r="E63" s="42" t="s">
        <v>98</v>
      </c>
      <c r="F63" s="43">
        <v>100</v>
      </c>
      <c r="G63" s="43">
        <v>7</v>
      </c>
      <c r="H63" s="43">
        <v>14</v>
      </c>
      <c r="I63" s="43">
        <v>58</v>
      </c>
      <c r="J63" s="43">
        <v>393</v>
      </c>
      <c r="K63" s="44" t="s">
        <v>99</v>
      </c>
      <c r="L63" s="43">
        <v>25</v>
      </c>
    </row>
    <row r="64" spans="1:12" ht="14.4" x14ac:dyDescent="0.3">
      <c r="A64" s="23"/>
      <c r="B64" s="15"/>
      <c r="C64" s="11"/>
      <c r="D64" s="7" t="s">
        <v>22</v>
      </c>
      <c r="E64" s="42" t="s">
        <v>100</v>
      </c>
      <c r="F64" s="43">
        <v>200</v>
      </c>
      <c r="G64" s="43">
        <v>1</v>
      </c>
      <c r="H64" s="43">
        <v>1</v>
      </c>
      <c r="I64" s="43">
        <v>12</v>
      </c>
      <c r="J64" s="43">
        <v>66</v>
      </c>
      <c r="K64" s="44" t="s">
        <v>101</v>
      </c>
      <c r="L64" s="43">
        <v>15</v>
      </c>
    </row>
    <row r="65" spans="1:12" ht="14.4" x14ac:dyDescent="0.3">
      <c r="A65" s="23"/>
      <c r="B65" s="15"/>
      <c r="C65" s="11"/>
      <c r="D65" s="7" t="s">
        <v>23</v>
      </c>
      <c r="E65" s="42" t="s">
        <v>46</v>
      </c>
      <c r="F65" s="43">
        <v>30</v>
      </c>
      <c r="G65" s="43">
        <v>2</v>
      </c>
      <c r="H65" s="43">
        <v>0</v>
      </c>
      <c r="I65" s="43">
        <v>15</v>
      </c>
      <c r="J65" s="43">
        <v>70</v>
      </c>
      <c r="K65" s="44" t="s">
        <v>47</v>
      </c>
      <c r="L65" s="43">
        <v>5</v>
      </c>
    </row>
    <row r="66" spans="1:12" ht="14.4" x14ac:dyDescent="0.3">
      <c r="A66" s="23"/>
      <c r="B66" s="15"/>
      <c r="C66" s="11"/>
      <c r="D66" s="69" t="s">
        <v>23</v>
      </c>
      <c r="E66" s="42" t="s">
        <v>48</v>
      </c>
      <c r="F66" s="43">
        <v>20</v>
      </c>
      <c r="G66" s="43">
        <v>1</v>
      </c>
      <c r="H66" s="43">
        <v>0</v>
      </c>
      <c r="I66" s="43">
        <v>7</v>
      </c>
      <c r="J66" s="43">
        <v>39</v>
      </c>
      <c r="K66" s="44" t="s">
        <v>49</v>
      </c>
      <c r="L66" s="43">
        <v>4</v>
      </c>
    </row>
    <row r="67" spans="1:12" ht="14.4" x14ac:dyDescent="0.3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18" t="s">
        <v>33</v>
      </c>
      <c r="E69" s="9"/>
      <c r="F69" s="19">
        <v>530</v>
      </c>
      <c r="G69" s="19">
        <f t="shared" ref="G69" si="7">SUM(G62:G68)</f>
        <v>40</v>
      </c>
      <c r="H69" s="19">
        <f t="shared" ref="H69" si="8">SUM(H62:H68)</f>
        <v>27</v>
      </c>
      <c r="I69" s="19">
        <f t="shared" ref="I69" si="9">SUM(I62:I68)</f>
        <v>120</v>
      </c>
      <c r="J69" s="19">
        <f t="shared" ref="J69" si="10">SUM(J62:J68)</f>
        <v>893</v>
      </c>
      <c r="K69" s="25"/>
      <c r="L69" s="19">
        <v>91.76</v>
      </c>
    </row>
    <row r="70" spans="1:12" ht="14.4" x14ac:dyDescent="0.3">
      <c r="A70" s="70">
        <v>1</v>
      </c>
      <c r="B70" s="71">
        <v>3</v>
      </c>
      <c r="C70" s="7" t="s">
        <v>20</v>
      </c>
      <c r="D70" s="74" t="s">
        <v>26</v>
      </c>
      <c r="E70" s="75" t="s">
        <v>102</v>
      </c>
      <c r="F70" s="43">
        <v>60</v>
      </c>
      <c r="G70" s="76">
        <v>0.48</v>
      </c>
      <c r="H70" s="76">
        <v>0.06</v>
      </c>
      <c r="I70" s="76">
        <v>1.02</v>
      </c>
      <c r="J70" s="43">
        <v>13</v>
      </c>
      <c r="K70" s="72" t="s">
        <v>76</v>
      </c>
      <c r="L70" s="72" t="s">
        <v>90</v>
      </c>
    </row>
    <row r="71" spans="1:12" ht="14.4" x14ac:dyDescent="0.3">
      <c r="A71" s="23"/>
      <c r="B71" s="15"/>
      <c r="C71" s="11"/>
      <c r="D71" s="54" t="s">
        <v>21</v>
      </c>
      <c r="E71" s="59" t="s">
        <v>103</v>
      </c>
      <c r="F71" s="58">
        <v>90</v>
      </c>
      <c r="G71" s="58">
        <v>10</v>
      </c>
      <c r="H71" s="58">
        <v>8</v>
      </c>
      <c r="I71" s="58">
        <v>13</v>
      </c>
      <c r="J71" s="58">
        <v>163</v>
      </c>
      <c r="K71" s="60" t="s">
        <v>104</v>
      </c>
      <c r="L71" s="58">
        <v>38.76</v>
      </c>
    </row>
    <row r="72" spans="1:12" ht="14.4" x14ac:dyDescent="0.3">
      <c r="A72" s="23"/>
      <c r="B72" s="15"/>
      <c r="C72" s="11"/>
      <c r="D72" s="54" t="s">
        <v>21</v>
      </c>
      <c r="E72" s="59" t="s">
        <v>105</v>
      </c>
      <c r="F72" s="58">
        <v>150</v>
      </c>
      <c r="G72" s="58">
        <v>9</v>
      </c>
      <c r="H72" s="58">
        <v>7</v>
      </c>
      <c r="I72" s="58">
        <v>41</v>
      </c>
      <c r="J72" s="58">
        <v>265</v>
      </c>
      <c r="K72" s="60" t="s">
        <v>106</v>
      </c>
      <c r="L72" s="58">
        <v>17</v>
      </c>
    </row>
    <row r="73" spans="1:12" ht="14.4" x14ac:dyDescent="0.3">
      <c r="A73" s="23"/>
      <c r="B73" s="15"/>
      <c r="C73" s="11"/>
      <c r="D73" s="7" t="s">
        <v>22</v>
      </c>
      <c r="E73" s="42" t="s">
        <v>100</v>
      </c>
      <c r="F73" s="43">
        <v>200</v>
      </c>
      <c r="G73" s="43">
        <v>1</v>
      </c>
      <c r="H73" s="43">
        <v>1</v>
      </c>
      <c r="I73" s="43">
        <v>12</v>
      </c>
      <c r="J73" s="43">
        <v>66</v>
      </c>
      <c r="K73" s="44" t="s">
        <v>101</v>
      </c>
      <c r="L73" s="43">
        <v>15</v>
      </c>
    </row>
    <row r="74" spans="1:12" ht="14.4" x14ac:dyDescent="0.3">
      <c r="A74" s="23"/>
      <c r="B74" s="15"/>
      <c r="C74" s="11"/>
      <c r="D74" s="7" t="s">
        <v>23</v>
      </c>
      <c r="E74" s="42" t="s">
        <v>46</v>
      </c>
      <c r="F74" s="43">
        <v>30</v>
      </c>
      <c r="G74" s="43">
        <v>2</v>
      </c>
      <c r="H74" s="43">
        <v>0</v>
      </c>
      <c r="I74" s="43">
        <v>15</v>
      </c>
      <c r="J74" s="43">
        <v>70</v>
      </c>
      <c r="K74" s="44" t="s">
        <v>47</v>
      </c>
      <c r="L74" s="58">
        <v>5</v>
      </c>
    </row>
    <row r="75" spans="1:12" ht="14.4" x14ac:dyDescent="0.3">
      <c r="A75" s="23"/>
      <c r="B75" s="15"/>
      <c r="C75" s="11"/>
      <c r="D75" s="7" t="s">
        <v>23</v>
      </c>
      <c r="E75" s="42" t="s">
        <v>48</v>
      </c>
      <c r="F75" s="43">
        <v>20</v>
      </c>
      <c r="G75" s="43">
        <v>1</v>
      </c>
      <c r="H75" s="43">
        <v>0</v>
      </c>
      <c r="I75" s="43">
        <v>7</v>
      </c>
      <c r="J75" s="43">
        <v>39</v>
      </c>
      <c r="K75" s="44" t="s">
        <v>49</v>
      </c>
      <c r="L75" s="58">
        <v>4</v>
      </c>
    </row>
    <row r="76" spans="1:12" ht="14.4" x14ac:dyDescent="0.3">
      <c r="A76" s="23"/>
      <c r="B76" s="15"/>
      <c r="C76" s="11"/>
      <c r="D76" s="18"/>
      <c r="E76" s="59"/>
      <c r="F76" s="58"/>
      <c r="G76" s="58"/>
      <c r="H76" s="58"/>
      <c r="I76" s="58"/>
      <c r="J76" s="58"/>
      <c r="K76" s="60"/>
      <c r="L76" s="58"/>
    </row>
    <row r="77" spans="1:12" ht="14.4" x14ac:dyDescent="0.3">
      <c r="A77" s="23"/>
      <c r="B77" s="15"/>
      <c r="C77" s="11"/>
      <c r="D77" s="18" t="s">
        <v>33</v>
      </c>
      <c r="E77" s="9"/>
      <c r="F77" s="19">
        <v>550</v>
      </c>
      <c r="G77" s="19">
        <v>23</v>
      </c>
      <c r="H77" s="19">
        <v>16</v>
      </c>
      <c r="I77" s="19">
        <v>82</v>
      </c>
      <c r="J77" s="19">
        <v>616</v>
      </c>
      <c r="K77" s="25"/>
      <c r="L77" s="19">
        <v>91.76</v>
      </c>
    </row>
    <row r="78" spans="1:12" ht="14.4" x14ac:dyDescent="0.3">
      <c r="A78" s="26">
        <f>A62</f>
        <v>1</v>
      </c>
      <c r="B78" s="13">
        <f>B62</f>
        <v>3</v>
      </c>
      <c r="C78" s="10" t="s">
        <v>25</v>
      </c>
      <c r="D78" s="7" t="s">
        <v>26</v>
      </c>
      <c r="E78" s="75" t="s">
        <v>102</v>
      </c>
      <c r="F78" s="43">
        <v>60</v>
      </c>
      <c r="G78" s="73">
        <v>0.48</v>
      </c>
      <c r="H78" s="73">
        <v>0.06</v>
      </c>
      <c r="I78" s="73">
        <v>1.02</v>
      </c>
      <c r="J78" s="43">
        <v>13</v>
      </c>
      <c r="K78" s="72" t="s">
        <v>76</v>
      </c>
      <c r="L78" s="72" t="s">
        <v>90</v>
      </c>
    </row>
    <row r="79" spans="1:12" ht="14.4" x14ac:dyDescent="0.3">
      <c r="A79" s="23"/>
      <c r="B79" s="15"/>
      <c r="C79" s="11"/>
      <c r="D79" s="7" t="s">
        <v>27</v>
      </c>
      <c r="E79" s="75" t="s">
        <v>110</v>
      </c>
      <c r="F79" s="43" t="s">
        <v>55</v>
      </c>
      <c r="G79" s="43">
        <v>1</v>
      </c>
      <c r="H79" s="43">
        <v>4</v>
      </c>
      <c r="I79" s="43">
        <v>10</v>
      </c>
      <c r="J79" s="43">
        <v>93</v>
      </c>
      <c r="K79" s="44" t="s">
        <v>114</v>
      </c>
      <c r="L79" s="43">
        <v>14.76</v>
      </c>
    </row>
    <row r="80" spans="1:12" ht="14.4" x14ac:dyDescent="0.3">
      <c r="A80" s="23"/>
      <c r="B80" s="15"/>
      <c r="C80" s="11"/>
      <c r="D80" s="7" t="s">
        <v>28</v>
      </c>
      <c r="E80" s="75" t="s">
        <v>111</v>
      </c>
      <c r="F80" s="43">
        <v>90</v>
      </c>
      <c r="G80" s="43">
        <v>12</v>
      </c>
      <c r="H80" s="43">
        <v>4</v>
      </c>
      <c r="I80" s="43">
        <v>5</v>
      </c>
      <c r="J80" s="43">
        <v>114</v>
      </c>
      <c r="K80" s="44" t="s">
        <v>115</v>
      </c>
      <c r="L80" s="43">
        <v>28</v>
      </c>
    </row>
    <row r="81" spans="1:12" ht="14.4" x14ac:dyDescent="0.3">
      <c r="A81" s="23"/>
      <c r="B81" s="15"/>
      <c r="C81" s="11"/>
      <c r="D81" s="7" t="s">
        <v>29</v>
      </c>
      <c r="E81" s="75" t="s">
        <v>112</v>
      </c>
      <c r="F81" s="43">
        <v>150</v>
      </c>
      <c r="G81" s="43">
        <v>4</v>
      </c>
      <c r="H81" s="43">
        <v>6</v>
      </c>
      <c r="I81" s="43">
        <v>39</v>
      </c>
      <c r="J81" s="43">
        <v>229</v>
      </c>
      <c r="K81" s="44" t="s">
        <v>116</v>
      </c>
      <c r="L81" s="43">
        <v>15</v>
      </c>
    </row>
    <row r="82" spans="1:12" ht="14.4" x14ac:dyDescent="0.3">
      <c r="A82" s="23"/>
      <c r="B82" s="15"/>
      <c r="C82" s="11"/>
      <c r="D82" s="7" t="s">
        <v>30</v>
      </c>
      <c r="E82" s="75" t="s">
        <v>113</v>
      </c>
      <c r="F82" s="43">
        <v>200</v>
      </c>
      <c r="G82" s="43">
        <v>0</v>
      </c>
      <c r="H82" s="43">
        <v>0</v>
      </c>
      <c r="I82" s="43">
        <v>15</v>
      </c>
      <c r="J82" s="43">
        <v>65</v>
      </c>
      <c r="K82" s="44" t="s">
        <v>117</v>
      </c>
      <c r="L82" s="43">
        <v>12</v>
      </c>
    </row>
    <row r="83" spans="1:12" ht="14.4" x14ac:dyDescent="0.3">
      <c r="A83" s="23"/>
      <c r="B83" s="15"/>
      <c r="C83" s="11"/>
      <c r="D83" s="7" t="s">
        <v>31</v>
      </c>
      <c r="E83" s="75" t="s">
        <v>46</v>
      </c>
      <c r="F83" s="43">
        <v>50</v>
      </c>
      <c r="G83" s="76">
        <v>3.8</v>
      </c>
      <c r="H83" s="76">
        <v>0.4</v>
      </c>
      <c r="I83" s="76">
        <v>24.6</v>
      </c>
      <c r="J83" s="43">
        <v>117</v>
      </c>
      <c r="K83" s="72" t="s">
        <v>47</v>
      </c>
      <c r="L83" s="72" t="s">
        <v>109</v>
      </c>
    </row>
    <row r="84" spans="1:12" ht="14.4" x14ac:dyDescent="0.3">
      <c r="A84" s="23"/>
      <c r="B84" s="15"/>
      <c r="C84" s="11"/>
      <c r="D84" s="7" t="s">
        <v>32</v>
      </c>
      <c r="E84" s="75" t="s">
        <v>85</v>
      </c>
      <c r="F84" s="43">
        <v>20</v>
      </c>
      <c r="G84" s="76">
        <v>1</v>
      </c>
      <c r="H84" s="76">
        <v>0.28000000000000003</v>
      </c>
      <c r="I84" s="76">
        <v>7.46</v>
      </c>
      <c r="J84" s="43">
        <v>39</v>
      </c>
      <c r="K84" s="72" t="s">
        <v>49</v>
      </c>
      <c r="L84" s="72" t="s">
        <v>91</v>
      </c>
    </row>
    <row r="85" spans="1:12" ht="14.4" x14ac:dyDescent="0.3">
      <c r="A85" s="23"/>
      <c r="B85" s="15"/>
      <c r="C85" s="11"/>
      <c r="D85" s="6"/>
      <c r="E85" s="42"/>
      <c r="F85" s="43"/>
      <c r="G85" s="80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v>770</v>
      </c>
      <c r="G87" s="19">
        <v>22</v>
      </c>
      <c r="H87" s="19">
        <v>15</v>
      </c>
      <c r="I87" s="19">
        <v>102</v>
      </c>
      <c r="J87" s="19">
        <f t="shared" ref="J87" si="11">SUM(J78:J86)</f>
        <v>670</v>
      </c>
      <c r="K87" s="25"/>
      <c r="L87" s="19">
        <v>91.76</v>
      </c>
    </row>
    <row r="88" spans="1:12" ht="15.75" customHeight="1" thickBot="1" x14ac:dyDescent="0.3">
      <c r="A88" s="29">
        <f>A62</f>
        <v>1</v>
      </c>
      <c r="B88" s="30">
        <f>B62</f>
        <v>3</v>
      </c>
      <c r="C88" s="104" t="s">
        <v>4</v>
      </c>
      <c r="D88" s="105"/>
      <c r="E88" s="31"/>
      <c r="F88" s="32">
        <v>1850</v>
      </c>
      <c r="G88" s="32">
        <v>85</v>
      </c>
      <c r="H88" s="32">
        <v>58</v>
      </c>
      <c r="I88" s="32">
        <v>304</v>
      </c>
      <c r="J88" s="32">
        <v>2179</v>
      </c>
      <c r="K88" s="32"/>
      <c r="L88" s="32"/>
    </row>
    <row r="89" spans="1:12" ht="14.4" x14ac:dyDescent="0.25">
      <c r="A89" s="97">
        <v>1</v>
      </c>
      <c r="B89" s="98">
        <v>4</v>
      </c>
      <c r="C89" s="99" t="s">
        <v>20</v>
      </c>
      <c r="D89" s="85" t="s">
        <v>21</v>
      </c>
      <c r="E89" s="86" t="s">
        <v>119</v>
      </c>
      <c r="F89" s="87" t="s">
        <v>95</v>
      </c>
      <c r="G89" s="87">
        <v>37</v>
      </c>
      <c r="H89" s="87">
        <v>5</v>
      </c>
      <c r="I89" s="87">
        <v>36</v>
      </c>
      <c r="J89" s="87">
        <v>340</v>
      </c>
      <c r="K89" s="88" t="s">
        <v>120</v>
      </c>
      <c r="L89" s="40">
        <v>52.76</v>
      </c>
    </row>
    <row r="90" spans="1:12" ht="14.4" x14ac:dyDescent="0.3">
      <c r="A90" s="23"/>
      <c r="B90" s="15"/>
      <c r="C90" s="11"/>
      <c r="D90" s="7" t="s">
        <v>24</v>
      </c>
      <c r="E90" s="42" t="s">
        <v>50</v>
      </c>
      <c r="F90" s="43">
        <v>150</v>
      </c>
      <c r="G90" s="43">
        <v>1</v>
      </c>
      <c r="H90" s="43">
        <v>1</v>
      </c>
      <c r="I90" s="43">
        <v>15</v>
      </c>
      <c r="J90" s="43">
        <v>67</v>
      </c>
      <c r="K90" s="44" t="s">
        <v>51</v>
      </c>
      <c r="L90" s="43">
        <v>20</v>
      </c>
    </row>
    <row r="91" spans="1:12" ht="14.4" x14ac:dyDescent="0.3">
      <c r="A91" s="23"/>
      <c r="B91" s="15"/>
      <c r="C91" s="11"/>
      <c r="D91" s="7" t="s">
        <v>22</v>
      </c>
      <c r="E91" s="42" t="s">
        <v>121</v>
      </c>
      <c r="F91" s="43">
        <v>200</v>
      </c>
      <c r="G91" s="43">
        <v>0</v>
      </c>
      <c r="H91" s="43">
        <v>0</v>
      </c>
      <c r="I91" s="43">
        <v>10</v>
      </c>
      <c r="J91" s="43">
        <v>40</v>
      </c>
      <c r="K91" s="44" t="s">
        <v>122</v>
      </c>
      <c r="L91" s="43">
        <v>10</v>
      </c>
    </row>
    <row r="92" spans="1:12" ht="14.4" x14ac:dyDescent="0.3">
      <c r="A92" s="23"/>
      <c r="B92" s="15"/>
      <c r="C92" s="11"/>
      <c r="D92" s="7" t="s">
        <v>23</v>
      </c>
      <c r="E92" s="42" t="s">
        <v>46</v>
      </c>
      <c r="F92" s="43">
        <v>30</v>
      </c>
      <c r="G92" s="43">
        <v>2</v>
      </c>
      <c r="H92" s="43">
        <v>0</v>
      </c>
      <c r="I92" s="43">
        <v>15</v>
      </c>
      <c r="J92" s="43">
        <v>70</v>
      </c>
      <c r="K92" s="44" t="s">
        <v>47</v>
      </c>
      <c r="L92" s="58">
        <v>5</v>
      </c>
    </row>
    <row r="93" spans="1:12" ht="14.4" x14ac:dyDescent="0.3">
      <c r="A93" s="23"/>
      <c r="B93" s="15"/>
      <c r="C93" s="11"/>
      <c r="D93" s="7" t="s">
        <v>23</v>
      </c>
      <c r="E93" s="42" t="s">
        <v>48</v>
      </c>
      <c r="F93" s="43">
        <v>20</v>
      </c>
      <c r="G93" s="43">
        <v>1</v>
      </c>
      <c r="H93" s="43">
        <v>0</v>
      </c>
      <c r="I93" s="43">
        <v>7</v>
      </c>
      <c r="J93" s="43">
        <v>39</v>
      </c>
      <c r="K93" s="44" t="s">
        <v>49</v>
      </c>
      <c r="L93" s="58">
        <v>4</v>
      </c>
    </row>
    <row r="94" spans="1:12" ht="14.4" x14ac:dyDescent="0.3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4"/>
      <c r="B96" s="17"/>
      <c r="C96" s="8"/>
      <c r="D96" s="18" t="s">
        <v>33</v>
      </c>
      <c r="E96" s="9"/>
      <c r="F96" s="19">
        <v>580</v>
      </c>
      <c r="G96" s="19">
        <f t="shared" ref="G96" si="12">SUM(G89:G95)</f>
        <v>41</v>
      </c>
      <c r="H96" s="19">
        <f t="shared" ref="H96" si="13">SUM(H89:H95)</f>
        <v>6</v>
      </c>
      <c r="I96" s="19">
        <f t="shared" ref="I96" si="14">SUM(I89:I95)</f>
        <v>83</v>
      </c>
      <c r="J96" s="19">
        <f t="shared" ref="J96" si="15">SUM(J89:J95)</f>
        <v>556</v>
      </c>
      <c r="K96" s="25"/>
      <c r="L96" s="19">
        <v>91.76</v>
      </c>
    </row>
    <row r="97" spans="1:12" ht="14.4" x14ac:dyDescent="0.25">
      <c r="A97" s="89">
        <v>1</v>
      </c>
      <c r="B97" s="90">
        <v>4</v>
      </c>
      <c r="C97" s="91" t="s">
        <v>20</v>
      </c>
      <c r="D97" s="74" t="s">
        <v>26</v>
      </c>
      <c r="E97" s="42" t="s">
        <v>123</v>
      </c>
      <c r="F97" s="58">
        <v>60</v>
      </c>
      <c r="G97" s="58">
        <v>1</v>
      </c>
      <c r="H97" s="58">
        <v>4</v>
      </c>
      <c r="I97" s="58">
        <v>6</v>
      </c>
      <c r="J97" s="58">
        <v>59</v>
      </c>
      <c r="K97" s="92" t="s">
        <v>126</v>
      </c>
      <c r="L97" s="58">
        <v>11.76</v>
      </c>
    </row>
    <row r="98" spans="1:12" ht="14.4" x14ac:dyDescent="0.3">
      <c r="A98" s="23"/>
      <c r="B98" s="15"/>
      <c r="C98" s="11"/>
      <c r="D98" s="54" t="s">
        <v>21</v>
      </c>
      <c r="E98" s="42" t="s">
        <v>124</v>
      </c>
      <c r="F98" s="58">
        <v>90</v>
      </c>
      <c r="G98" s="58">
        <v>18</v>
      </c>
      <c r="H98" s="58">
        <v>17</v>
      </c>
      <c r="I98" s="58">
        <v>11</v>
      </c>
      <c r="J98" s="58">
        <v>274</v>
      </c>
      <c r="K98" s="60" t="s">
        <v>57</v>
      </c>
      <c r="L98" s="58">
        <v>40</v>
      </c>
    </row>
    <row r="99" spans="1:12" ht="14.4" x14ac:dyDescent="0.3">
      <c r="A99" s="23"/>
      <c r="B99" s="15"/>
      <c r="C99" s="11"/>
      <c r="D99" s="54" t="s">
        <v>21</v>
      </c>
      <c r="E99" s="42" t="s">
        <v>125</v>
      </c>
      <c r="F99" s="58">
        <v>150</v>
      </c>
      <c r="G99" s="58">
        <v>3</v>
      </c>
      <c r="H99" s="58">
        <v>7</v>
      </c>
      <c r="I99" s="58">
        <v>21</v>
      </c>
      <c r="J99" s="58">
        <v>156</v>
      </c>
      <c r="K99" s="60" t="s">
        <v>127</v>
      </c>
      <c r="L99" s="58">
        <v>21</v>
      </c>
    </row>
    <row r="100" spans="1:12" ht="14.4" x14ac:dyDescent="0.3">
      <c r="A100" s="23"/>
      <c r="B100" s="15"/>
      <c r="C100" s="11"/>
      <c r="D100" s="7" t="s">
        <v>22</v>
      </c>
      <c r="E100" s="42" t="s">
        <v>121</v>
      </c>
      <c r="F100" s="43">
        <v>200</v>
      </c>
      <c r="G100" s="43">
        <v>0</v>
      </c>
      <c r="H100" s="43">
        <v>0</v>
      </c>
      <c r="I100" s="43">
        <v>10</v>
      </c>
      <c r="J100" s="43">
        <v>40</v>
      </c>
      <c r="K100" s="44" t="s">
        <v>122</v>
      </c>
      <c r="L100" s="43">
        <v>10</v>
      </c>
    </row>
    <row r="101" spans="1:12" ht="14.4" x14ac:dyDescent="0.3">
      <c r="A101" s="23"/>
      <c r="B101" s="15"/>
      <c r="C101" s="11"/>
      <c r="D101" s="7" t="s">
        <v>23</v>
      </c>
      <c r="E101" s="42" t="s">
        <v>46</v>
      </c>
      <c r="F101" s="43">
        <v>30</v>
      </c>
      <c r="G101" s="43">
        <v>2</v>
      </c>
      <c r="H101" s="43">
        <v>0</v>
      </c>
      <c r="I101" s="43">
        <v>15</v>
      </c>
      <c r="J101" s="43">
        <v>70</v>
      </c>
      <c r="K101" s="44" t="s">
        <v>47</v>
      </c>
      <c r="L101" s="58">
        <v>5</v>
      </c>
    </row>
    <row r="102" spans="1:12" ht="14.4" x14ac:dyDescent="0.3">
      <c r="A102" s="23"/>
      <c r="B102" s="15"/>
      <c r="C102" s="11"/>
      <c r="D102" s="7" t="s">
        <v>23</v>
      </c>
      <c r="E102" s="42" t="s">
        <v>48</v>
      </c>
      <c r="F102" s="43">
        <v>20</v>
      </c>
      <c r="G102" s="43">
        <v>1</v>
      </c>
      <c r="H102" s="43">
        <v>0</v>
      </c>
      <c r="I102" s="43">
        <v>7</v>
      </c>
      <c r="J102" s="43">
        <v>39</v>
      </c>
      <c r="K102" s="44" t="s">
        <v>49</v>
      </c>
      <c r="L102" s="58">
        <v>4</v>
      </c>
    </row>
    <row r="103" spans="1:12" ht="14.4" x14ac:dyDescent="0.3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58"/>
    </row>
    <row r="104" spans="1:12" ht="14.4" x14ac:dyDescent="0.3">
      <c r="A104" s="23"/>
      <c r="B104" s="15"/>
      <c r="C104" s="11"/>
      <c r="D104" s="18" t="s">
        <v>33</v>
      </c>
      <c r="E104" s="9"/>
      <c r="F104" s="19">
        <v>550</v>
      </c>
      <c r="G104" s="19">
        <v>25</v>
      </c>
      <c r="H104" s="19">
        <v>28</v>
      </c>
      <c r="I104" s="19">
        <v>70</v>
      </c>
      <c r="J104" s="19">
        <v>638</v>
      </c>
      <c r="K104" s="25"/>
      <c r="L104" s="19">
        <v>91.76</v>
      </c>
    </row>
    <row r="105" spans="1:12" ht="14.4" x14ac:dyDescent="0.3">
      <c r="A105" s="26">
        <f>A89</f>
        <v>1</v>
      </c>
      <c r="B105" s="13">
        <f>B89</f>
        <v>4</v>
      </c>
      <c r="C105" s="10" t="s">
        <v>25</v>
      </c>
      <c r="D105" s="7" t="s">
        <v>26</v>
      </c>
      <c r="E105" s="42" t="s">
        <v>123</v>
      </c>
      <c r="F105" s="58">
        <v>60</v>
      </c>
      <c r="G105" s="58">
        <v>1</v>
      </c>
      <c r="H105" s="58">
        <v>4</v>
      </c>
      <c r="I105" s="58">
        <v>6</v>
      </c>
      <c r="J105" s="58">
        <v>59</v>
      </c>
      <c r="K105" s="92" t="s">
        <v>126</v>
      </c>
      <c r="L105" s="58">
        <v>11.76</v>
      </c>
    </row>
    <row r="106" spans="1:12" ht="14.4" x14ac:dyDescent="0.3">
      <c r="A106" s="23"/>
      <c r="B106" s="15"/>
      <c r="C106" s="11"/>
      <c r="D106" s="7" t="s">
        <v>27</v>
      </c>
      <c r="E106" s="42" t="s">
        <v>128</v>
      </c>
      <c r="F106" s="43">
        <v>200</v>
      </c>
      <c r="G106" s="43">
        <v>2</v>
      </c>
      <c r="H106" s="43">
        <v>4</v>
      </c>
      <c r="I106" s="43">
        <v>15</v>
      </c>
      <c r="J106" s="43">
        <v>107</v>
      </c>
      <c r="K106" s="44" t="s">
        <v>129</v>
      </c>
      <c r="L106" s="43">
        <v>12</v>
      </c>
    </row>
    <row r="107" spans="1:12" ht="26.4" x14ac:dyDescent="0.3">
      <c r="A107" s="23"/>
      <c r="B107" s="15"/>
      <c r="C107" s="11"/>
      <c r="D107" s="93" t="s">
        <v>28</v>
      </c>
      <c r="E107" s="94" t="s">
        <v>130</v>
      </c>
      <c r="F107" s="95" t="s">
        <v>131</v>
      </c>
      <c r="G107" s="95">
        <v>16</v>
      </c>
      <c r="H107" s="95">
        <v>34</v>
      </c>
      <c r="I107" s="95">
        <v>31</v>
      </c>
      <c r="J107" s="95">
        <v>491</v>
      </c>
      <c r="K107" s="96" t="s">
        <v>132</v>
      </c>
      <c r="L107" s="95">
        <v>45</v>
      </c>
    </row>
    <row r="108" spans="1:12" ht="14.4" x14ac:dyDescent="0.3">
      <c r="A108" s="23"/>
      <c r="B108" s="15"/>
      <c r="C108" s="11"/>
      <c r="D108" s="7" t="s">
        <v>29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30</v>
      </c>
      <c r="E109" s="42" t="s">
        <v>133</v>
      </c>
      <c r="F109" s="43">
        <v>200</v>
      </c>
      <c r="G109" s="43">
        <v>1</v>
      </c>
      <c r="H109" s="43">
        <v>0</v>
      </c>
      <c r="I109" s="43">
        <v>20</v>
      </c>
      <c r="J109" s="43">
        <v>84</v>
      </c>
      <c r="K109" s="44" t="s">
        <v>134</v>
      </c>
      <c r="L109" s="43">
        <v>13</v>
      </c>
    </row>
    <row r="110" spans="1:12" ht="14.4" x14ac:dyDescent="0.3">
      <c r="A110" s="23"/>
      <c r="B110" s="15"/>
      <c r="C110" s="11"/>
      <c r="D110" s="7" t="s">
        <v>31</v>
      </c>
      <c r="E110" s="75" t="s">
        <v>46</v>
      </c>
      <c r="F110" s="43">
        <v>50</v>
      </c>
      <c r="G110" s="76">
        <v>3.8</v>
      </c>
      <c r="H110" s="76">
        <v>0.4</v>
      </c>
      <c r="I110" s="76">
        <v>24.6</v>
      </c>
      <c r="J110" s="43">
        <v>117</v>
      </c>
      <c r="K110" s="72" t="s">
        <v>47</v>
      </c>
      <c r="L110" s="72" t="s">
        <v>109</v>
      </c>
    </row>
    <row r="111" spans="1:12" ht="14.4" x14ac:dyDescent="0.3">
      <c r="A111" s="23"/>
      <c r="B111" s="15"/>
      <c r="C111" s="11"/>
      <c r="D111" s="7" t="s">
        <v>32</v>
      </c>
      <c r="E111" s="75" t="s">
        <v>85</v>
      </c>
      <c r="F111" s="43">
        <v>20</v>
      </c>
      <c r="G111" s="76">
        <v>1</v>
      </c>
      <c r="H111" s="76">
        <v>0.28000000000000003</v>
      </c>
      <c r="I111" s="76">
        <v>7.46</v>
      </c>
      <c r="J111" s="43">
        <v>39</v>
      </c>
      <c r="K111" s="72" t="s">
        <v>49</v>
      </c>
      <c r="L111" s="72" t="s">
        <v>91</v>
      </c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4"/>
      <c r="B114" s="17"/>
      <c r="C114" s="8"/>
      <c r="D114" s="18" t="s">
        <v>33</v>
      </c>
      <c r="E114" s="9"/>
      <c r="F114" s="19">
        <v>780</v>
      </c>
      <c r="G114" s="19">
        <v>25</v>
      </c>
      <c r="H114" s="19">
        <v>43</v>
      </c>
      <c r="I114" s="19">
        <v>104</v>
      </c>
      <c r="J114" s="19">
        <f t="shared" ref="J114" si="16">SUM(J105:J113)</f>
        <v>897</v>
      </c>
      <c r="K114" s="25"/>
      <c r="L114" s="19">
        <v>91.76</v>
      </c>
    </row>
    <row r="115" spans="1:12" ht="15.75" customHeight="1" x14ac:dyDescent="0.25">
      <c r="A115" s="29">
        <f>A89</f>
        <v>1</v>
      </c>
      <c r="B115" s="30">
        <f>B89</f>
        <v>4</v>
      </c>
      <c r="C115" s="104" t="s">
        <v>4</v>
      </c>
      <c r="D115" s="105"/>
      <c r="E115" s="31"/>
      <c r="F115" s="32">
        <v>1910</v>
      </c>
      <c r="G115" s="32">
        <v>91</v>
      </c>
      <c r="H115" s="32">
        <v>77</v>
      </c>
      <c r="I115" s="32">
        <v>257</v>
      </c>
      <c r="J115" s="32">
        <v>2091</v>
      </c>
      <c r="K115" s="32"/>
      <c r="L115" s="32"/>
    </row>
    <row r="116" spans="1:12" ht="14.4" x14ac:dyDescent="0.3">
      <c r="A116" s="20">
        <v>1</v>
      </c>
      <c r="B116" s="21">
        <v>5</v>
      </c>
      <c r="C116" s="22" t="s">
        <v>20</v>
      </c>
      <c r="D116" s="5" t="s">
        <v>21</v>
      </c>
      <c r="E116" s="39" t="s">
        <v>135</v>
      </c>
      <c r="F116" s="40">
        <v>180</v>
      </c>
      <c r="G116" s="40">
        <v>16</v>
      </c>
      <c r="H116" s="40">
        <v>29</v>
      </c>
      <c r="I116" s="40">
        <v>4</v>
      </c>
      <c r="J116" s="40">
        <v>339</v>
      </c>
      <c r="K116" s="41" t="s">
        <v>136</v>
      </c>
      <c r="L116" s="40">
        <v>36.76</v>
      </c>
    </row>
    <row r="117" spans="1:12" ht="14.4" x14ac:dyDescent="0.3">
      <c r="A117" s="23"/>
      <c r="B117" s="15"/>
      <c r="C117" s="11"/>
      <c r="D117" s="68" t="s">
        <v>26</v>
      </c>
      <c r="E117" s="42" t="s">
        <v>44</v>
      </c>
      <c r="F117" s="43">
        <v>10</v>
      </c>
      <c r="G117" s="43">
        <v>0</v>
      </c>
      <c r="H117" s="43">
        <v>8</v>
      </c>
      <c r="I117" s="43">
        <v>0</v>
      </c>
      <c r="J117" s="43">
        <v>75</v>
      </c>
      <c r="K117" s="44" t="s">
        <v>45</v>
      </c>
      <c r="L117" s="43">
        <v>15</v>
      </c>
    </row>
    <row r="118" spans="1:12" ht="14.4" x14ac:dyDescent="0.3">
      <c r="A118" s="23"/>
      <c r="B118" s="15"/>
      <c r="C118" s="11"/>
      <c r="D118" s="7" t="s">
        <v>22</v>
      </c>
      <c r="E118" s="42" t="s">
        <v>137</v>
      </c>
      <c r="F118" s="43">
        <v>200</v>
      </c>
      <c r="G118" s="43">
        <v>0</v>
      </c>
      <c r="H118" s="43">
        <v>0</v>
      </c>
      <c r="I118" s="43">
        <v>10</v>
      </c>
      <c r="J118" s="43">
        <v>41</v>
      </c>
      <c r="K118" s="44" t="s">
        <v>138</v>
      </c>
      <c r="L118" s="43">
        <v>11</v>
      </c>
    </row>
    <row r="119" spans="1:12" ht="14.4" x14ac:dyDescent="0.3">
      <c r="A119" s="23"/>
      <c r="B119" s="15"/>
      <c r="C119" s="11"/>
      <c r="D119" s="7" t="s">
        <v>23</v>
      </c>
      <c r="E119" s="42" t="s">
        <v>46</v>
      </c>
      <c r="F119" s="43">
        <v>30</v>
      </c>
      <c r="G119" s="43">
        <v>2</v>
      </c>
      <c r="H119" s="43">
        <v>0</v>
      </c>
      <c r="I119" s="43">
        <v>15</v>
      </c>
      <c r="J119" s="43">
        <v>70</v>
      </c>
      <c r="K119" s="44" t="s">
        <v>47</v>
      </c>
      <c r="L119" s="58">
        <v>5</v>
      </c>
    </row>
    <row r="120" spans="1:12" ht="14.4" x14ac:dyDescent="0.3">
      <c r="A120" s="23"/>
      <c r="B120" s="15"/>
      <c r="C120" s="11"/>
      <c r="D120" s="7" t="s">
        <v>23</v>
      </c>
      <c r="E120" s="42" t="s">
        <v>48</v>
      </c>
      <c r="F120" s="43">
        <v>20</v>
      </c>
      <c r="G120" s="43">
        <v>1</v>
      </c>
      <c r="H120" s="43">
        <v>0</v>
      </c>
      <c r="I120" s="43">
        <v>7</v>
      </c>
      <c r="J120" s="43">
        <v>39</v>
      </c>
      <c r="K120" s="44" t="s">
        <v>49</v>
      </c>
      <c r="L120" s="58">
        <v>4</v>
      </c>
    </row>
    <row r="121" spans="1:12" ht="14.4" x14ac:dyDescent="0.3">
      <c r="A121" s="23"/>
      <c r="B121" s="15"/>
      <c r="C121" s="11"/>
      <c r="D121" s="7" t="s">
        <v>24</v>
      </c>
      <c r="E121" s="42" t="s">
        <v>50</v>
      </c>
      <c r="F121" s="43">
        <v>150</v>
      </c>
      <c r="G121" s="43">
        <v>1</v>
      </c>
      <c r="H121" s="43">
        <v>1</v>
      </c>
      <c r="I121" s="43">
        <v>15</v>
      </c>
      <c r="J121" s="43">
        <v>67</v>
      </c>
      <c r="K121" s="44" t="s">
        <v>51</v>
      </c>
      <c r="L121" s="43">
        <v>20</v>
      </c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18" t="s">
        <v>33</v>
      </c>
      <c r="E124" s="9"/>
      <c r="F124" s="19">
        <f>SUM(F116:F123)</f>
        <v>590</v>
      </c>
      <c r="G124" s="19">
        <f t="shared" ref="G124" si="17">SUM(G116:G123)</f>
        <v>20</v>
      </c>
      <c r="H124" s="19">
        <f t="shared" ref="H124" si="18">SUM(H116:H123)</f>
        <v>38</v>
      </c>
      <c r="I124" s="19">
        <f t="shared" ref="I124" si="19">SUM(I116:I123)</f>
        <v>51</v>
      </c>
      <c r="J124" s="19">
        <f t="shared" ref="J124:L124" si="20">SUM(J116:J123)</f>
        <v>631</v>
      </c>
      <c r="K124" s="25"/>
      <c r="L124" s="19">
        <f t="shared" si="20"/>
        <v>91.759999999999991</v>
      </c>
    </row>
    <row r="125" spans="1:12" ht="14.4" x14ac:dyDescent="0.3">
      <c r="A125" s="26">
        <v>1</v>
      </c>
      <c r="B125" s="81">
        <v>5</v>
      </c>
      <c r="C125" s="10" t="s">
        <v>20</v>
      </c>
      <c r="D125" s="74" t="s">
        <v>26</v>
      </c>
      <c r="E125" s="59" t="s">
        <v>139</v>
      </c>
      <c r="F125" s="58">
        <v>60</v>
      </c>
      <c r="G125" s="58">
        <v>1</v>
      </c>
      <c r="H125" s="58">
        <v>3</v>
      </c>
      <c r="I125" s="58">
        <v>4</v>
      </c>
      <c r="J125" s="58">
        <v>45</v>
      </c>
      <c r="K125" s="92" t="s">
        <v>142</v>
      </c>
      <c r="L125" s="58">
        <v>12.76</v>
      </c>
    </row>
    <row r="126" spans="1:12" ht="14.4" x14ac:dyDescent="0.3">
      <c r="A126" s="23"/>
      <c r="B126" s="15"/>
      <c r="C126" s="11"/>
      <c r="D126" s="54" t="s">
        <v>21</v>
      </c>
      <c r="E126" s="59" t="s">
        <v>140</v>
      </c>
      <c r="F126" s="58">
        <v>90</v>
      </c>
      <c r="G126" s="58">
        <v>17</v>
      </c>
      <c r="H126" s="58">
        <v>11</v>
      </c>
      <c r="I126" s="58">
        <v>14</v>
      </c>
      <c r="J126" s="58">
        <v>227</v>
      </c>
      <c r="K126" s="60" t="s">
        <v>143</v>
      </c>
      <c r="L126" s="58">
        <v>41</v>
      </c>
    </row>
    <row r="127" spans="1:12" ht="14.4" x14ac:dyDescent="0.3">
      <c r="A127" s="23"/>
      <c r="B127" s="15"/>
      <c r="C127" s="11"/>
      <c r="D127" s="54" t="s">
        <v>21</v>
      </c>
      <c r="E127" s="59" t="s">
        <v>141</v>
      </c>
      <c r="F127" s="58">
        <v>150</v>
      </c>
      <c r="G127" s="58">
        <v>4</v>
      </c>
      <c r="H127" s="58">
        <v>9</v>
      </c>
      <c r="I127" s="58">
        <v>15</v>
      </c>
      <c r="J127" s="58">
        <v>154</v>
      </c>
      <c r="K127" s="60" t="s">
        <v>144</v>
      </c>
      <c r="L127" s="58">
        <v>18</v>
      </c>
    </row>
    <row r="128" spans="1:12" ht="14.4" x14ac:dyDescent="0.3">
      <c r="A128" s="23"/>
      <c r="B128" s="15"/>
      <c r="C128" s="11"/>
      <c r="D128" s="7" t="s">
        <v>22</v>
      </c>
      <c r="E128" s="59" t="s">
        <v>137</v>
      </c>
      <c r="F128" s="58">
        <v>200</v>
      </c>
      <c r="G128" s="58">
        <v>0</v>
      </c>
      <c r="H128" s="58">
        <v>0</v>
      </c>
      <c r="I128" s="58">
        <v>10</v>
      </c>
      <c r="J128" s="58">
        <v>41</v>
      </c>
      <c r="K128" s="60" t="s">
        <v>138</v>
      </c>
      <c r="L128" s="58">
        <v>11</v>
      </c>
    </row>
    <row r="129" spans="1:12" ht="14.4" x14ac:dyDescent="0.3">
      <c r="A129" s="23"/>
      <c r="B129" s="15"/>
      <c r="C129" s="11"/>
      <c r="D129" s="7" t="s">
        <v>23</v>
      </c>
      <c r="E129" s="59" t="s">
        <v>46</v>
      </c>
      <c r="F129" s="58">
        <v>30</v>
      </c>
      <c r="G129" s="58">
        <v>2</v>
      </c>
      <c r="H129" s="58">
        <v>0</v>
      </c>
      <c r="I129" s="58">
        <v>15</v>
      </c>
      <c r="J129" s="58">
        <v>70</v>
      </c>
      <c r="K129" s="60" t="s">
        <v>47</v>
      </c>
      <c r="L129" s="58">
        <v>5</v>
      </c>
    </row>
    <row r="130" spans="1:12" ht="14.4" x14ac:dyDescent="0.3">
      <c r="A130" s="23"/>
      <c r="B130" s="15"/>
      <c r="C130" s="11"/>
      <c r="D130" s="7" t="s">
        <v>23</v>
      </c>
      <c r="E130" s="59" t="s">
        <v>48</v>
      </c>
      <c r="F130" s="58">
        <v>20</v>
      </c>
      <c r="G130" s="58">
        <v>1</v>
      </c>
      <c r="H130" s="58">
        <v>0</v>
      </c>
      <c r="I130" s="58">
        <v>7</v>
      </c>
      <c r="J130" s="58">
        <v>39</v>
      </c>
      <c r="K130" s="60" t="s">
        <v>49</v>
      </c>
      <c r="L130" s="58">
        <v>4</v>
      </c>
    </row>
    <row r="131" spans="1:12" ht="14.4" x14ac:dyDescent="0.3">
      <c r="A131" s="23"/>
      <c r="B131" s="15"/>
      <c r="C131" s="11"/>
      <c r="D131" s="7"/>
      <c r="E131" s="59"/>
      <c r="F131" s="58"/>
      <c r="G131" s="58"/>
      <c r="H131" s="58"/>
      <c r="I131" s="58"/>
      <c r="J131" s="58"/>
      <c r="K131" s="60"/>
      <c r="L131" s="58"/>
    </row>
    <row r="132" spans="1:12" ht="14.4" x14ac:dyDescent="0.3">
      <c r="A132" s="23"/>
      <c r="B132" s="15"/>
      <c r="C132" s="11"/>
      <c r="D132" s="18" t="s">
        <v>33</v>
      </c>
      <c r="E132" s="9"/>
      <c r="F132" s="19">
        <v>550</v>
      </c>
      <c r="G132" s="19">
        <v>25</v>
      </c>
      <c r="H132" s="19">
        <f>SUM(H125:H130)</f>
        <v>23</v>
      </c>
      <c r="I132" s="19">
        <f>SUM(I125:I130)</f>
        <v>65</v>
      </c>
      <c r="J132" s="19">
        <f>SUM(J125:J130)</f>
        <v>576</v>
      </c>
      <c r="K132" s="25"/>
      <c r="L132" s="19">
        <f>SUM(L125:L130)</f>
        <v>91.759999999999991</v>
      </c>
    </row>
    <row r="133" spans="1:12" ht="14.4" x14ac:dyDescent="0.3">
      <c r="A133" s="26">
        <f>A116</f>
        <v>1</v>
      </c>
      <c r="B133" s="13">
        <f>B116</f>
        <v>5</v>
      </c>
      <c r="C133" s="10" t="s">
        <v>25</v>
      </c>
      <c r="D133" s="7" t="s">
        <v>26</v>
      </c>
      <c r="E133" s="59" t="s">
        <v>139</v>
      </c>
      <c r="F133" s="58">
        <v>60</v>
      </c>
      <c r="G133" s="58">
        <v>1</v>
      </c>
      <c r="H133" s="58">
        <v>3</v>
      </c>
      <c r="I133" s="58">
        <v>4</v>
      </c>
      <c r="J133" s="58">
        <v>45</v>
      </c>
      <c r="K133" s="92" t="s">
        <v>142</v>
      </c>
      <c r="L133" s="58">
        <v>12.76</v>
      </c>
    </row>
    <row r="134" spans="1:12" ht="14.4" x14ac:dyDescent="0.3">
      <c r="A134" s="23"/>
      <c r="B134" s="15"/>
      <c r="C134" s="11"/>
      <c r="D134" s="7" t="s">
        <v>27</v>
      </c>
      <c r="E134" s="42" t="s">
        <v>145</v>
      </c>
      <c r="F134" s="43" t="s">
        <v>55</v>
      </c>
      <c r="G134" s="43">
        <v>2</v>
      </c>
      <c r="H134" s="43">
        <v>4</v>
      </c>
      <c r="I134" s="43">
        <v>13</v>
      </c>
      <c r="J134" s="43">
        <v>99</v>
      </c>
      <c r="K134" s="44" t="s">
        <v>146</v>
      </c>
      <c r="L134" s="43">
        <v>15</v>
      </c>
    </row>
    <row r="135" spans="1:12" ht="14.4" x14ac:dyDescent="0.3">
      <c r="A135" s="23"/>
      <c r="B135" s="15"/>
      <c r="C135" s="11"/>
      <c r="D135" s="7" t="s">
        <v>28</v>
      </c>
      <c r="E135" s="42" t="s">
        <v>147</v>
      </c>
      <c r="F135" s="43">
        <v>250</v>
      </c>
      <c r="G135" s="43">
        <v>24</v>
      </c>
      <c r="H135" s="43">
        <v>28</v>
      </c>
      <c r="I135" s="43">
        <v>43</v>
      </c>
      <c r="J135" s="43">
        <v>521</v>
      </c>
      <c r="K135" s="44" t="s">
        <v>148</v>
      </c>
      <c r="L135" s="43">
        <v>45</v>
      </c>
    </row>
    <row r="136" spans="1:12" ht="14.4" x14ac:dyDescent="0.3">
      <c r="A136" s="23"/>
      <c r="B136" s="15"/>
      <c r="C136" s="11"/>
      <c r="D136" s="7" t="s">
        <v>29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7" t="s">
        <v>30</v>
      </c>
      <c r="E137" s="42" t="s">
        <v>149</v>
      </c>
      <c r="F137" s="43">
        <v>200</v>
      </c>
      <c r="G137" s="43">
        <v>0</v>
      </c>
      <c r="H137" s="43">
        <v>0</v>
      </c>
      <c r="I137" s="43">
        <v>22</v>
      </c>
      <c r="J137" s="43">
        <v>89</v>
      </c>
      <c r="K137" s="44" t="s">
        <v>150</v>
      </c>
      <c r="L137" s="43">
        <v>9</v>
      </c>
    </row>
    <row r="138" spans="1:12" ht="14.4" x14ac:dyDescent="0.3">
      <c r="A138" s="23"/>
      <c r="B138" s="15"/>
      <c r="C138" s="11"/>
      <c r="D138" s="7" t="s">
        <v>31</v>
      </c>
      <c r="E138" s="75" t="s">
        <v>46</v>
      </c>
      <c r="F138" s="43">
        <v>50</v>
      </c>
      <c r="G138" s="76">
        <v>3.8</v>
      </c>
      <c r="H138" s="76">
        <v>0.4</v>
      </c>
      <c r="I138" s="76">
        <v>24.6</v>
      </c>
      <c r="J138" s="43">
        <v>117</v>
      </c>
      <c r="K138" s="72" t="s">
        <v>47</v>
      </c>
      <c r="L138" s="72" t="s">
        <v>109</v>
      </c>
    </row>
    <row r="139" spans="1:12" ht="14.4" x14ac:dyDescent="0.3">
      <c r="A139" s="23"/>
      <c r="B139" s="15"/>
      <c r="C139" s="11"/>
      <c r="D139" s="7" t="s">
        <v>32</v>
      </c>
      <c r="E139" s="75" t="s">
        <v>85</v>
      </c>
      <c r="F139" s="43">
        <v>20</v>
      </c>
      <c r="G139" s="76">
        <v>1</v>
      </c>
      <c r="H139" s="76">
        <v>0.28000000000000003</v>
      </c>
      <c r="I139" s="76">
        <v>7.46</v>
      </c>
      <c r="J139" s="43">
        <v>39</v>
      </c>
      <c r="K139" s="72" t="s">
        <v>49</v>
      </c>
      <c r="L139" s="72" t="s">
        <v>91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4"/>
      <c r="B142" s="17"/>
      <c r="C142" s="8"/>
      <c r="D142" s="18" t="s">
        <v>33</v>
      </c>
      <c r="E142" s="9"/>
      <c r="F142" s="19">
        <v>790</v>
      </c>
      <c r="G142" s="19">
        <v>32</v>
      </c>
      <c r="H142" s="19">
        <v>36</v>
      </c>
      <c r="I142" s="19">
        <v>114</v>
      </c>
      <c r="J142" s="19">
        <f t="shared" ref="J142" si="21">SUM(J133:J141)</f>
        <v>910</v>
      </c>
      <c r="K142" s="25"/>
      <c r="L142" s="19">
        <v>91.76</v>
      </c>
    </row>
    <row r="143" spans="1:12" ht="15.75" customHeight="1" x14ac:dyDescent="0.25">
      <c r="A143" s="29">
        <f>A116</f>
        <v>1</v>
      </c>
      <c r="B143" s="30">
        <f>B116</f>
        <v>5</v>
      </c>
      <c r="C143" s="104" t="s">
        <v>4</v>
      </c>
      <c r="D143" s="105"/>
      <c r="E143" s="31"/>
      <c r="F143" s="32">
        <v>1930</v>
      </c>
      <c r="G143" s="32">
        <v>77</v>
      </c>
      <c r="H143" s="32">
        <v>97</v>
      </c>
      <c r="I143" s="32">
        <v>230</v>
      </c>
      <c r="J143" s="32">
        <v>2117</v>
      </c>
      <c r="K143" s="32"/>
      <c r="L143" s="32"/>
    </row>
    <row r="144" spans="1:12" ht="14.4" x14ac:dyDescent="0.3">
      <c r="A144" s="20">
        <v>2</v>
      </c>
      <c r="B144" s="21">
        <v>1</v>
      </c>
      <c r="C144" s="22" t="s">
        <v>20</v>
      </c>
      <c r="D144" s="5" t="s">
        <v>21</v>
      </c>
      <c r="E144" s="39" t="s">
        <v>151</v>
      </c>
      <c r="F144" s="40">
        <v>200</v>
      </c>
      <c r="G144" s="40">
        <v>7</v>
      </c>
      <c r="H144" s="40">
        <v>7</v>
      </c>
      <c r="I144" s="40">
        <v>34</v>
      </c>
      <c r="J144" s="40">
        <v>228</v>
      </c>
      <c r="K144" s="41" t="s">
        <v>153</v>
      </c>
      <c r="L144" s="40">
        <v>31</v>
      </c>
    </row>
    <row r="145" spans="1:12" ht="14.4" x14ac:dyDescent="0.3">
      <c r="A145" s="23"/>
      <c r="B145" s="15"/>
      <c r="C145" s="11"/>
      <c r="D145" s="68" t="s">
        <v>97</v>
      </c>
      <c r="E145" s="42" t="s">
        <v>152</v>
      </c>
      <c r="F145" s="43">
        <v>60</v>
      </c>
      <c r="G145" s="43">
        <v>4</v>
      </c>
      <c r="H145" s="43">
        <v>8</v>
      </c>
      <c r="I145" s="43">
        <v>36</v>
      </c>
      <c r="J145" s="43">
        <v>237</v>
      </c>
      <c r="K145" s="44" t="s">
        <v>154</v>
      </c>
      <c r="L145" s="43">
        <v>20.76</v>
      </c>
    </row>
    <row r="146" spans="1:12" ht="14.4" x14ac:dyDescent="0.3">
      <c r="A146" s="23"/>
      <c r="B146" s="15"/>
      <c r="C146" s="11"/>
      <c r="D146" s="7" t="s">
        <v>22</v>
      </c>
      <c r="E146" s="42" t="s">
        <v>100</v>
      </c>
      <c r="F146" s="43">
        <v>200</v>
      </c>
      <c r="G146" s="43">
        <v>1</v>
      </c>
      <c r="H146" s="43">
        <v>1</v>
      </c>
      <c r="I146" s="43">
        <v>12</v>
      </c>
      <c r="J146" s="43">
        <v>66</v>
      </c>
      <c r="K146" s="44" t="s">
        <v>101</v>
      </c>
      <c r="L146" s="43">
        <v>11</v>
      </c>
    </row>
    <row r="147" spans="1:12" ht="14.4" x14ac:dyDescent="0.3">
      <c r="A147" s="23"/>
      <c r="B147" s="15"/>
      <c r="C147" s="11"/>
      <c r="D147" s="7" t="s">
        <v>23</v>
      </c>
      <c r="E147" s="75" t="s">
        <v>46</v>
      </c>
      <c r="F147" s="58">
        <v>30</v>
      </c>
      <c r="G147" s="58">
        <v>2</v>
      </c>
      <c r="H147" s="58">
        <v>0</v>
      </c>
      <c r="I147" s="58">
        <v>15</v>
      </c>
      <c r="J147" s="58">
        <v>70</v>
      </c>
      <c r="K147" s="60" t="s">
        <v>47</v>
      </c>
      <c r="L147" s="58">
        <v>5</v>
      </c>
    </row>
    <row r="148" spans="1:12" ht="14.4" x14ac:dyDescent="0.3">
      <c r="A148" s="23"/>
      <c r="B148" s="15"/>
      <c r="C148" s="11"/>
      <c r="D148" s="7" t="s">
        <v>23</v>
      </c>
      <c r="E148" s="75" t="s">
        <v>85</v>
      </c>
      <c r="F148" s="58">
        <v>20</v>
      </c>
      <c r="G148" s="58">
        <v>1</v>
      </c>
      <c r="H148" s="58">
        <v>0</v>
      </c>
      <c r="I148" s="58">
        <v>7</v>
      </c>
      <c r="J148" s="58">
        <v>39</v>
      </c>
      <c r="K148" s="60" t="s">
        <v>49</v>
      </c>
      <c r="L148" s="58">
        <v>4</v>
      </c>
    </row>
    <row r="149" spans="1:12" ht="14.4" x14ac:dyDescent="0.3">
      <c r="A149" s="23"/>
      <c r="B149" s="15"/>
      <c r="C149" s="11"/>
      <c r="D149" s="7" t="s">
        <v>24</v>
      </c>
      <c r="E149" s="42" t="s">
        <v>50</v>
      </c>
      <c r="F149" s="43">
        <v>150</v>
      </c>
      <c r="G149" s="43">
        <v>1</v>
      </c>
      <c r="H149" s="43">
        <v>1</v>
      </c>
      <c r="I149" s="43">
        <v>15</v>
      </c>
      <c r="J149" s="43">
        <v>67</v>
      </c>
      <c r="K149" s="44" t="s">
        <v>51</v>
      </c>
      <c r="L149" s="43">
        <v>20</v>
      </c>
    </row>
    <row r="150" spans="1:12" ht="14.4" x14ac:dyDescent="0.3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18" t="s">
        <v>33</v>
      </c>
      <c r="E152" s="9"/>
      <c r="F152" s="19">
        <f>SUM(F144:F151)</f>
        <v>660</v>
      </c>
      <c r="G152" s="19">
        <f t="shared" ref="G152:J152" si="22">SUM(G144:G151)</f>
        <v>16</v>
      </c>
      <c r="H152" s="19">
        <f t="shared" si="22"/>
        <v>17</v>
      </c>
      <c r="I152" s="19">
        <f t="shared" si="22"/>
        <v>119</v>
      </c>
      <c r="J152" s="19">
        <f t="shared" si="22"/>
        <v>707</v>
      </c>
      <c r="K152" s="25"/>
      <c r="L152" s="19">
        <f t="shared" ref="L152" si="23">SUM(L144:L151)</f>
        <v>91.76</v>
      </c>
    </row>
    <row r="153" spans="1:12" ht="14.4" x14ac:dyDescent="0.3">
      <c r="A153" s="26">
        <v>2</v>
      </c>
      <c r="B153" s="81">
        <v>1</v>
      </c>
      <c r="C153" s="10" t="s">
        <v>20</v>
      </c>
      <c r="D153" s="74" t="s">
        <v>26</v>
      </c>
      <c r="E153" s="59" t="s">
        <v>155</v>
      </c>
      <c r="F153" s="58">
        <v>60</v>
      </c>
      <c r="G153" s="58">
        <v>1</v>
      </c>
      <c r="H153" s="58">
        <v>4</v>
      </c>
      <c r="I153" s="58">
        <v>5</v>
      </c>
      <c r="J153" s="58">
        <v>56</v>
      </c>
      <c r="K153" s="60" t="s">
        <v>157</v>
      </c>
      <c r="L153" s="58">
        <v>9.76</v>
      </c>
    </row>
    <row r="154" spans="1:12" ht="14.4" x14ac:dyDescent="0.3">
      <c r="A154" s="23"/>
      <c r="B154" s="15"/>
      <c r="C154" s="11"/>
      <c r="D154" s="54" t="s">
        <v>21</v>
      </c>
      <c r="E154" s="59" t="s">
        <v>156</v>
      </c>
      <c r="F154" s="58">
        <v>120</v>
      </c>
      <c r="G154" s="58">
        <v>19</v>
      </c>
      <c r="H154" s="58">
        <v>23</v>
      </c>
      <c r="I154" s="58">
        <v>3</v>
      </c>
      <c r="J154" s="58">
        <v>297</v>
      </c>
      <c r="K154" s="60" t="s">
        <v>158</v>
      </c>
      <c r="L154" s="58">
        <v>47</v>
      </c>
    </row>
    <row r="155" spans="1:12" ht="14.4" x14ac:dyDescent="0.3">
      <c r="A155" s="23"/>
      <c r="B155" s="15"/>
      <c r="C155" s="11"/>
      <c r="D155" s="54" t="s">
        <v>21</v>
      </c>
      <c r="E155" s="59" t="s">
        <v>59</v>
      </c>
      <c r="F155" s="58">
        <v>150</v>
      </c>
      <c r="G155" s="58">
        <v>6</v>
      </c>
      <c r="H155" s="58">
        <v>6</v>
      </c>
      <c r="I155" s="58">
        <v>36</v>
      </c>
      <c r="J155" s="58">
        <v>217</v>
      </c>
      <c r="K155" s="60" t="s">
        <v>58</v>
      </c>
      <c r="L155" s="58">
        <v>15</v>
      </c>
    </row>
    <row r="156" spans="1:12" ht="14.4" x14ac:dyDescent="0.3">
      <c r="A156" s="23"/>
      <c r="B156" s="15"/>
      <c r="C156" s="11"/>
      <c r="D156" s="7" t="s">
        <v>22</v>
      </c>
      <c r="E156" s="59" t="s">
        <v>100</v>
      </c>
      <c r="F156" s="58">
        <v>200</v>
      </c>
      <c r="G156" s="58">
        <v>1</v>
      </c>
      <c r="H156" s="58">
        <v>1</v>
      </c>
      <c r="I156" s="58">
        <v>12</v>
      </c>
      <c r="J156" s="58">
        <v>66</v>
      </c>
      <c r="K156" s="60" t="s">
        <v>101</v>
      </c>
      <c r="L156" s="58">
        <v>11</v>
      </c>
    </row>
    <row r="157" spans="1:12" ht="14.4" x14ac:dyDescent="0.3">
      <c r="A157" s="23"/>
      <c r="B157" s="15"/>
      <c r="C157" s="11"/>
      <c r="D157" s="7" t="s">
        <v>23</v>
      </c>
      <c r="E157" s="59" t="s">
        <v>46</v>
      </c>
      <c r="F157" s="58">
        <v>30</v>
      </c>
      <c r="G157" s="58">
        <v>2</v>
      </c>
      <c r="H157" s="58">
        <v>0</v>
      </c>
      <c r="I157" s="58">
        <v>15</v>
      </c>
      <c r="J157" s="58">
        <v>70</v>
      </c>
      <c r="K157" s="60" t="s">
        <v>47</v>
      </c>
      <c r="L157" s="58">
        <v>5</v>
      </c>
    </row>
    <row r="158" spans="1:12" ht="14.4" x14ac:dyDescent="0.3">
      <c r="A158" s="23"/>
      <c r="B158" s="15"/>
      <c r="C158" s="11"/>
      <c r="D158" s="7" t="s">
        <v>23</v>
      </c>
      <c r="E158" s="59" t="s">
        <v>48</v>
      </c>
      <c r="F158" s="58">
        <v>20</v>
      </c>
      <c r="G158" s="58">
        <v>1</v>
      </c>
      <c r="H158" s="58">
        <v>0</v>
      </c>
      <c r="I158" s="58">
        <v>7</v>
      </c>
      <c r="J158" s="58">
        <v>39</v>
      </c>
      <c r="K158" s="60" t="s">
        <v>49</v>
      </c>
      <c r="L158" s="58">
        <v>4</v>
      </c>
    </row>
    <row r="159" spans="1:12" ht="14.4" x14ac:dyDescent="0.3">
      <c r="A159" s="23"/>
      <c r="B159" s="15"/>
      <c r="C159" s="11"/>
      <c r="D159" s="7"/>
      <c r="E159" s="59"/>
      <c r="F159" s="58"/>
      <c r="G159" s="58"/>
      <c r="H159" s="58"/>
      <c r="I159" s="58"/>
      <c r="J159" s="58"/>
      <c r="K159" s="60"/>
      <c r="L159" s="58"/>
    </row>
    <row r="160" spans="1:12" ht="14.4" x14ac:dyDescent="0.3">
      <c r="A160" s="23"/>
      <c r="B160" s="15"/>
      <c r="C160" s="11"/>
      <c r="D160" s="18" t="s">
        <v>33</v>
      </c>
      <c r="E160" s="61"/>
      <c r="F160" s="62">
        <f>SUM(F153:F158)</f>
        <v>580</v>
      </c>
      <c r="G160" s="62">
        <f>SUM(G153:G158)</f>
        <v>30</v>
      </c>
      <c r="H160" s="62">
        <f>SUM(H153:H158)</f>
        <v>34</v>
      </c>
      <c r="I160" s="62">
        <f>SUM(I153:I158)</f>
        <v>78</v>
      </c>
      <c r="J160" s="62">
        <f>SUM(J153:J158)</f>
        <v>745</v>
      </c>
      <c r="K160" s="63"/>
      <c r="L160" s="62">
        <f>SUM(L153:L158)</f>
        <v>91.759999999999991</v>
      </c>
    </row>
    <row r="161" spans="1:12" ht="14.4" x14ac:dyDescent="0.3">
      <c r="A161" s="26">
        <f>A144</f>
        <v>2</v>
      </c>
      <c r="B161" s="13">
        <f>B144</f>
        <v>1</v>
      </c>
      <c r="C161" s="10" t="s">
        <v>25</v>
      </c>
      <c r="D161" s="7" t="s">
        <v>26</v>
      </c>
      <c r="E161" s="59" t="s">
        <v>155</v>
      </c>
      <c r="F161" s="58">
        <v>60</v>
      </c>
      <c r="G161" s="58">
        <v>1</v>
      </c>
      <c r="H161" s="58">
        <v>4</v>
      </c>
      <c r="I161" s="58">
        <v>5</v>
      </c>
      <c r="J161" s="58">
        <v>56</v>
      </c>
      <c r="K161" s="60" t="s">
        <v>157</v>
      </c>
      <c r="L161" s="58">
        <v>9.76</v>
      </c>
    </row>
    <row r="162" spans="1:12" ht="14.4" x14ac:dyDescent="0.3">
      <c r="A162" s="23"/>
      <c r="B162" s="15"/>
      <c r="C162" s="11"/>
      <c r="D162" s="7" t="s">
        <v>27</v>
      </c>
      <c r="E162" s="42" t="s">
        <v>159</v>
      </c>
      <c r="F162" s="43" t="s">
        <v>55</v>
      </c>
      <c r="G162" s="43">
        <v>1</v>
      </c>
      <c r="H162" s="43">
        <v>4</v>
      </c>
      <c r="I162" s="43">
        <v>7</v>
      </c>
      <c r="J162" s="43">
        <v>69</v>
      </c>
      <c r="K162" s="44" t="s">
        <v>160</v>
      </c>
      <c r="L162" s="43">
        <v>12</v>
      </c>
    </row>
    <row r="163" spans="1:12" ht="14.4" x14ac:dyDescent="0.3">
      <c r="A163" s="23"/>
      <c r="B163" s="15"/>
      <c r="C163" s="11"/>
      <c r="D163" s="7" t="s">
        <v>28</v>
      </c>
      <c r="E163" s="42" t="s">
        <v>103</v>
      </c>
      <c r="F163" s="43">
        <v>90</v>
      </c>
      <c r="G163" s="43">
        <v>10</v>
      </c>
      <c r="H163" s="43">
        <v>8</v>
      </c>
      <c r="I163" s="43">
        <v>13</v>
      </c>
      <c r="J163" s="43">
        <v>163</v>
      </c>
      <c r="K163" s="44" t="s">
        <v>104</v>
      </c>
      <c r="L163" s="43">
        <v>36</v>
      </c>
    </row>
    <row r="164" spans="1:12" ht="14.4" x14ac:dyDescent="0.3">
      <c r="A164" s="23"/>
      <c r="B164" s="15"/>
      <c r="C164" s="11"/>
      <c r="D164" s="7" t="s">
        <v>29</v>
      </c>
      <c r="E164" s="42" t="s">
        <v>105</v>
      </c>
      <c r="F164" s="43">
        <v>150</v>
      </c>
      <c r="G164" s="43">
        <v>9</v>
      </c>
      <c r="H164" s="43">
        <v>7</v>
      </c>
      <c r="I164" s="43">
        <v>41</v>
      </c>
      <c r="J164" s="43">
        <v>265</v>
      </c>
      <c r="K164" s="44" t="s">
        <v>106</v>
      </c>
      <c r="L164" s="43">
        <v>14</v>
      </c>
    </row>
    <row r="165" spans="1:12" ht="14.4" x14ac:dyDescent="0.3">
      <c r="A165" s="23"/>
      <c r="B165" s="15"/>
      <c r="C165" s="11"/>
      <c r="D165" s="7" t="s">
        <v>30</v>
      </c>
      <c r="E165" s="42" t="s">
        <v>65</v>
      </c>
      <c r="F165" s="43">
        <v>200</v>
      </c>
      <c r="G165" s="43">
        <v>0</v>
      </c>
      <c r="H165" s="43">
        <v>0</v>
      </c>
      <c r="I165" s="43">
        <v>23</v>
      </c>
      <c r="J165" s="43">
        <v>92</v>
      </c>
      <c r="K165" s="44" t="s">
        <v>66</v>
      </c>
      <c r="L165" s="43">
        <v>10</v>
      </c>
    </row>
    <row r="166" spans="1:12" ht="14.4" x14ac:dyDescent="0.3">
      <c r="A166" s="23"/>
      <c r="B166" s="15"/>
      <c r="C166" s="11"/>
      <c r="D166" s="7" t="s">
        <v>31</v>
      </c>
      <c r="E166" s="59" t="s">
        <v>46</v>
      </c>
      <c r="F166" s="43">
        <v>50</v>
      </c>
      <c r="G166" s="43">
        <v>4</v>
      </c>
      <c r="H166" s="43">
        <v>0</v>
      </c>
      <c r="I166" s="43">
        <v>25</v>
      </c>
      <c r="J166" s="43">
        <v>117</v>
      </c>
      <c r="K166" s="44" t="s">
        <v>47</v>
      </c>
      <c r="L166" s="43">
        <v>6</v>
      </c>
    </row>
    <row r="167" spans="1:12" ht="14.4" x14ac:dyDescent="0.3">
      <c r="A167" s="23"/>
      <c r="B167" s="15"/>
      <c r="C167" s="11"/>
      <c r="D167" s="7" t="s">
        <v>32</v>
      </c>
      <c r="E167" s="59" t="s">
        <v>48</v>
      </c>
      <c r="F167" s="43">
        <v>20</v>
      </c>
      <c r="G167" s="43">
        <v>1</v>
      </c>
      <c r="H167" s="43">
        <v>0</v>
      </c>
      <c r="I167" s="43">
        <v>7</v>
      </c>
      <c r="J167" s="43">
        <v>39</v>
      </c>
      <c r="K167" s="44" t="s">
        <v>49</v>
      </c>
      <c r="L167" s="43">
        <v>4</v>
      </c>
    </row>
    <row r="168" spans="1:12" ht="14.4" x14ac:dyDescent="0.3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4"/>
      <c r="B170" s="17"/>
      <c r="C170" s="8"/>
      <c r="D170" s="18" t="s">
        <v>33</v>
      </c>
      <c r="E170" s="9"/>
      <c r="F170" s="19">
        <v>780</v>
      </c>
      <c r="G170" s="19">
        <f t="shared" ref="G170:J170" si="24">SUM(G161:G169)</f>
        <v>26</v>
      </c>
      <c r="H170" s="19">
        <f t="shared" si="24"/>
        <v>23</v>
      </c>
      <c r="I170" s="19">
        <f t="shared" si="24"/>
        <v>121</v>
      </c>
      <c r="J170" s="19">
        <f t="shared" si="24"/>
        <v>801</v>
      </c>
      <c r="K170" s="25"/>
      <c r="L170" s="19">
        <f t="shared" ref="L170" si="25">SUM(L161:L169)</f>
        <v>91.759999999999991</v>
      </c>
    </row>
    <row r="171" spans="1:12" ht="14.4" x14ac:dyDescent="0.25">
      <c r="A171" s="29">
        <f>A144</f>
        <v>2</v>
      </c>
      <c r="B171" s="30">
        <f>B144</f>
        <v>1</v>
      </c>
      <c r="C171" s="104" t="s">
        <v>4</v>
      </c>
      <c r="D171" s="105"/>
      <c r="E171" s="31"/>
      <c r="F171" s="32">
        <v>2020</v>
      </c>
      <c r="G171" s="32">
        <v>72</v>
      </c>
      <c r="H171" s="32">
        <v>74</v>
      </c>
      <c r="I171" s="32">
        <v>318</v>
      </c>
      <c r="J171" s="32">
        <v>2253</v>
      </c>
      <c r="K171" s="32"/>
      <c r="L171" s="32"/>
    </row>
    <row r="172" spans="1:12" ht="14.4" x14ac:dyDescent="0.3">
      <c r="A172" s="14">
        <v>2</v>
      </c>
      <c r="B172" s="15">
        <v>2</v>
      </c>
      <c r="C172" s="22" t="s">
        <v>20</v>
      </c>
      <c r="D172" s="5" t="s">
        <v>21</v>
      </c>
      <c r="E172" s="39" t="s">
        <v>135</v>
      </c>
      <c r="F172" s="40">
        <v>180</v>
      </c>
      <c r="G172" s="40">
        <v>16</v>
      </c>
      <c r="H172" s="40">
        <v>29</v>
      </c>
      <c r="I172" s="40">
        <v>4</v>
      </c>
      <c r="J172" s="40">
        <v>339</v>
      </c>
      <c r="K172" s="41" t="s">
        <v>136</v>
      </c>
      <c r="L172" s="40">
        <v>36.76</v>
      </c>
    </row>
    <row r="173" spans="1:12" ht="14.4" x14ac:dyDescent="0.3">
      <c r="A173" s="14"/>
      <c r="B173" s="15"/>
      <c r="C173" s="11"/>
      <c r="D173" s="68" t="s">
        <v>162</v>
      </c>
      <c r="E173" s="42" t="s">
        <v>161</v>
      </c>
      <c r="F173" s="43">
        <v>10</v>
      </c>
      <c r="G173" s="43">
        <v>2</v>
      </c>
      <c r="H173" s="43">
        <v>3</v>
      </c>
      <c r="I173" s="43">
        <v>0</v>
      </c>
      <c r="J173" s="43">
        <v>36</v>
      </c>
      <c r="K173" s="44" t="s">
        <v>163</v>
      </c>
      <c r="L173" s="43">
        <v>15</v>
      </c>
    </row>
    <row r="174" spans="1:12" ht="14.4" x14ac:dyDescent="0.3">
      <c r="A174" s="14"/>
      <c r="B174" s="15"/>
      <c r="C174" s="11"/>
      <c r="D174" s="7" t="s">
        <v>22</v>
      </c>
      <c r="E174" s="42" t="s">
        <v>137</v>
      </c>
      <c r="F174" s="43">
        <v>200</v>
      </c>
      <c r="G174" s="43">
        <v>0</v>
      </c>
      <c r="H174" s="43">
        <v>0</v>
      </c>
      <c r="I174" s="43">
        <v>10</v>
      </c>
      <c r="J174" s="43">
        <v>41</v>
      </c>
      <c r="K174" s="44" t="s">
        <v>138</v>
      </c>
      <c r="L174" s="43">
        <v>11</v>
      </c>
    </row>
    <row r="175" spans="1:12" ht="14.4" x14ac:dyDescent="0.3">
      <c r="A175" s="14"/>
      <c r="B175" s="15"/>
      <c r="C175" s="11"/>
      <c r="D175" s="7" t="s">
        <v>23</v>
      </c>
      <c r="E175" s="59" t="s">
        <v>46</v>
      </c>
      <c r="F175" s="43">
        <v>30</v>
      </c>
      <c r="G175" s="58">
        <v>2</v>
      </c>
      <c r="H175" s="58">
        <v>0</v>
      </c>
      <c r="I175" s="58">
        <v>15</v>
      </c>
      <c r="J175" s="58">
        <v>70</v>
      </c>
      <c r="K175" s="60" t="s">
        <v>47</v>
      </c>
      <c r="L175" s="58">
        <v>5</v>
      </c>
    </row>
    <row r="176" spans="1:12" ht="14.4" x14ac:dyDescent="0.3">
      <c r="A176" s="14"/>
      <c r="B176" s="15"/>
      <c r="C176" s="11"/>
      <c r="D176" s="69" t="s">
        <v>23</v>
      </c>
      <c r="E176" s="59" t="s">
        <v>48</v>
      </c>
      <c r="F176" s="43">
        <v>20</v>
      </c>
      <c r="G176" s="58">
        <v>1</v>
      </c>
      <c r="H176" s="58">
        <v>0</v>
      </c>
      <c r="I176" s="58">
        <v>7</v>
      </c>
      <c r="J176" s="58">
        <v>39</v>
      </c>
      <c r="K176" s="60" t="s">
        <v>49</v>
      </c>
      <c r="L176" s="58">
        <v>4</v>
      </c>
    </row>
    <row r="177" spans="1:12" ht="14.4" x14ac:dyDescent="0.3">
      <c r="A177" s="14"/>
      <c r="B177" s="15"/>
      <c r="C177" s="11"/>
      <c r="D177" s="7" t="s">
        <v>24</v>
      </c>
      <c r="E177" s="42" t="s">
        <v>50</v>
      </c>
      <c r="F177" s="43">
        <v>150</v>
      </c>
      <c r="G177" s="43">
        <v>1</v>
      </c>
      <c r="H177" s="43">
        <v>1</v>
      </c>
      <c r="I177" s="43">
        <v>15</v>
      </c>
      <c r="J177" s="43">
        <v>67</v>
      </c>
      <c r="K177" s="44" t="s">
        <v>51</v>
      </c>
      <c r="L177" s="43">
        <v>20</v>
      </c>
    </row>
    <row r="178" spans="1:12" ht="14.4" x14ac:dyDescent="0.3">
      <c r="A178" s="14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14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16"/>
      <c r="B180" s="17"/>
      <c r="C180" s="8"/>
      <c r="D180" s="18" t="s">
        <v>33</v>
      </c>
      <c r="E180" s="9"/>
      <c r="F180" s="19">
        <f>SUM(F172:F179)</f>
        <v>590</v>
      </c>
      <c r="G180" s="19">
        <f t="shared" ref="G180:J180" si="26">SUM(G172:G179)</f>
        <v>22</v>
      </c>
      <c r="H180" s="19">
        <f t="shared" si="26"/>
        <v>33</v>
      </c>
      <c r="I180" s="19">
        <f t="shared" si="26"/>
        <v>51</v>
      </c>
      <c r="J180" s="19">
        <f t="shared" si="26"/>
        <v>592</v>
      </c>
      <c r="K180" s="25"/>
      <c r="L180" s="19">
        <f t="shared" ref="L180" si="27">SUM(L172:L179)</f>
        <v>91.759999999999991</v>
      </c>
    </row>
    <row r="181" spans="1:12" ht="14.4" x14ac:dyDescent="0.3">
      <c r="A181" s="14">
        <v>2</v>
      </c>
      <c r="B181" s="15">
        <v>2</v>
      </c>
      <c r="C181" s="11" t="s">
        <v>20</v>
      </c>
      <c r="D181" s="74" t="s">
        <v>26</v>
      </c>
      <c r="E181" s="59" t="s">
        <v>102</v>
      </c>
      <c r="F181" s="58">
        <v>60</v>
      </c>
      <c r="G181" s="58">
        <v>1</v>
      </c>
      <c r="H181" s="58">
        <v>0</v>
      </c>
      <c r="I181" s="58">
        <v>2</v>
      </c>
      <c r="J181" s="58">
        <v>13</v>
      </c>
      <c r="K181" s="60" t="s">
        <v>76</v>
      </c>
      <c r="L181" s="58">
        <v>12</v>
      </c>
    </row>
    <row r="182" spans="1:12" ht="14.4" x14ac:dyDescent="0.3">
      <c r="A182" s="14"/>
      <c r="B182" s="15"/>
      <c r="C182" s="11"/>
      <c r="D182" s="54" t="s">
        <v>21</v>
      </c>
      <c r="E182" s="59" t="s">
        <v>61</v>
      </c>
      <c r="F182" s="58">
        <v>120</v>
      </c>
      <c r="G182" s="58">
        <v>28</v>
      </c>
      <c r="H182" s="58">
        <v>16</v>
      </c>
      <c r="I182" s="58">
        <v>10</v>
      </c>
      <c r="J182" s="58">
        <v>294</v>
      </c>
      <c r="K182" s="60" t="s">
        <v>62</v>
      </c>
      <c r="L182" s="58">
        <v>40.76</v>
      </c>
    </row>
    <row r="183" spans="1:12" ht="14.4" x14ac:dyDescent="0.3">
      <c r="A183" s="14"/>
      <c r="B183" s="15"/>
      <c r="C183" s="11"/>
      <c r="D183" s="54" t="s">
        <v>21</v>
      </c>
      <c r="E183" s="59" t="s">
        <v>125</v>
      </c>
      <c r="F183" s="58">
        <v>150</v>
      </c>
      <c r="G183" s="58">
        <v>3</v>
      </c>
      <c r="H183" s="58">
        <v>7</v>
      </c>
      <c r="I183" s="58">
        <v>21</v>
      </c>
      <c r="J183" s="58">
        <v>156</v>
      </c>
      <c r="K183" s="60" t="s">
        <v>127</v>
      </c>
      <c r="L183" s="58">
        <v>19</v>
      </c>
    </row>
    <row r="184" spans="1:12" ht="14.4" x14ac:dyDescent="0.3">
      <c r="A184" s="14"/>
      <c r="B184" s="15"/>
      <c r="C184" s="11"/>
      <c r="D184" s="7" t="s">
        <v>22</v>
      </c>
      <c r="E184" s="59" t="s">
        <v>137</v>
      </c>
      <c r="F184" s="58">
        <v>200</v>
      </c>
      <c r="G184" s="58">
        <v>0</v>
      </c>
      <c r="H184" s="58">
        <v>0</v>
      </c>
      <c r="I184" s="58">
        <v>10</v>
      </c>
      <c r="J184" s="58">
        <v>41</v>
      </c>
      <c r="K184" s="60" t="s">
        <v>138</v>
      </c>
      <c r="L184" s="58">
        <v>11</v>
      </c>
    </row>
    <row r="185" spans="1:12" ht="14.4" x14ac:dyDescent="0.3">
      <c r="A185" s="14"/>
      <c r="B185" s="15"/>
      <c r="C185" s="11"/>
      <c r="D185" s="7" t="s">
        <v>23</v>
      </c>
      <c r="E185" s="59" t="s">
        <v>46</v>
      </c>
      <c r="F185" s="43">
        <v>30</v>
      </c>
      <c r="G185" s="58">
        <v>2</v>
      </c>
      <c r="H185" s="58">
        <v>0</v>
      </c>
      <c r="I185" s="58">
        <v>15</v>
      </c>
      <c r="J185" s="58">
        <v>70</v>
      </c>
      <c r="K185" s="60" t="s">
        <v>47</v>
      </c>
      <c r="L185" s="58">
        <v>5</v>
      </c>
    </row>
    <row r="186" spans="1:12" ht="14.4" x14ac:dyDescent="0.3">
      <c r="A186" s="14"/>
      <c r="B186" s="15"/>
      <c r="C186" s="11"/>
      <c r="D186" s="7" t="s">
        <v>23</v>
      </c>
      <c r="E186" s="59" t="s">
        <v>48</v>
      </c>
      <c r="F186" s="43">
        <v>20</v>
      </c>
      <c r="G186" s="58">
        <v>1</v>
      </c>
      <c r="H186" s="58">
        <v>0</v>
      </c>
      <c r="I186" s="58">
        <v>7</v>
      </c>
      <c r="J186" s="58">
        <v>39</v>
      </c>
      <c r="K186" s="60" t="s">
        <v>49</v>
      </c>
      <c r="L186" s="58">
        <v>4</v>
      </c>
    </row>
    <row r="187" spans="1:12" ht="14.4" x14ac:dyDescent="0.3">
      <c r="A187" s="14"/>
      <c r="B187" s="15"/>
      <c r="C187" s="11"/>
      <c r="D187" s="7"/>
      <c r="E187" s="59"/>
      <c r="F187" s="43"/>
      <c r="G187" s="58"/>
      <c r="H187" s="58"/>
      <c r="I187" s="58"/>
      <c r="J187" s="58"/>
      <c r="K187" s="60"/>
      <c r="L187" s="58"/>
    </row>
    <row r="188" spans="1:12" ht="14.4" x14ac:dyDescent="0.3">
      <c r="A188" s="14"/>
      <c r="B188" s="15"/>
      <c r="C188" s="11"/>
      <c r="D188" s="18" t="s">
        <v>33</v>
      </c>
      <c r="E188" s="9"/>
      <c r="F188" s="19">
        <f>SUM(F181:F186)</f>
        <v>580</v>
      </c>
      <c r="G188" s="19">
        <f>SUM(G181:G186)</f>
        <v>35</v>
      </c>
      <c r="H188" s="19">
        <f>SUM(H181:H186)</f>
        <v>23</v>
      </c>
      <c r="I188" s="19">
        <f>SUM(I181:I186)</f>
        <v>65</v>
      </c>
      <c r="J188" s="19">
        <f>SUM(J181:J186)</f>
        <v>613</v>
      </c>
      <c r="K188" s="25"/>
      <c r="L188" s="19">
        <f>SUM(L181:L186)</f>
        <v>91.759999999999991</v>
      </c>
    </row>
    <row r="189" spans="1:12" ht="14.4" x14ac:dyDescent="0.3">
      <c r="A189" s="13">
        <f>A172</f>
        <v>2</v>
      </c>
      <c r="B189" s="13">
        <f>B172</f>
        <v>2</v>
      </c>
      <c r="C189" s="10" t="s">
        <v>25</v>
      </c>
      <c r="D189" s="7" t="s">
        <v>26</v>
      </c>
      <c r="E189" s="59" t="s">
        <v>102</v>
      </c>
      <c r="F189" s="43">
        <v>60</v>
      </c>
      <c r="G189" s="43">
        <v>1</v>
      </c>
      <c r="H189" s="43">
        <v>0</v>
      </c>
      <c r="I189" s="43">
        <v>2</v>
      </c>
      <c r="J189" s="43">
        <v>13</v>
      </c>
      <c r="K189" s="44" t="s">
        <v>76</v>
      </c>
      <c r="L189" s="43">
        <v>12</v>
      </c>
    </row>
    <row r="190" spans="1:12" ht="14.4" x14ac:dyDescent="0.3">
      <c r="A190" s="14"/>
      <c r="B190" s="15"/>
      <c r="C190" s="11"/>
      <c r="D190" s="7" t="s">
        <v>27</v>
      </c>
      <c r="E190" s="42" t="s">
        <v>164</v>
      </c>
      <c r="F190" s="43">
        <v>200</v>
      </c>
      <c r="G190" s="43">
        <v>1</v>
      </c>
      <c r="H190" s="43">
        <v>4</v>
      </c>
      <c r="I190" s="43">
        <v>9</v>
      </c>
      <c r="J190" s="43">
        <v>74</v>
      </c>
      <c r="K190" s="44" t="s">
        <v>166</v>
      </c>
      <c r="L190" s="43">
        <v>13.76</v>
      </c>
    </row>
    <row r="191" spans="1:12" ht="14.4" x14ac:dyDescent="0.3">
      <c r="A191" s="14"/>
      <c r="B191" s="15"/>
      <c r="C191" s="11"/>
      <c r="D191" s="7" t="s">
        <v>28</v>
      </c>
      <c r="E191" s="42" t="s">
        <v>165</v>
      </c>
      <c r="F191" s="43">
        <v>250</v>
      </c>
      <c r="G191" s="43">
        <v>26</v>
      </c>
      <c r="H191" s="43">
        <v>23</v>
      </c>
      <c r="I191" s="43">
        <v>24</v>
      </c>
      <c r="J191" s="43">
        <v>403</v>
      </c>
      <c r="K191" s="44" t="s">
        <v>167</v>
      </c>
      <c r="L191" s="43">
        <v>40</v>
      </c>
    </row>
    <row r="192" spans="1:12" ht="14.4" x14ac:dyDescent="0.3">
      <c r="A192" s="14"/>
      <c r="B192" s="15"/>
      <c r="C192" s="11"/>
      <c r="D192" s="7" t="s">
        <v>29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14"/>
      <c r="B193" s="15"/>
      <c r="C193" s="11"/>
      <c r="D193" s="7" t="s">
        <v>30</v>
      </c>
      <c r="E193" s="42" t="s">
        <v>113</v>
      </c>
      <c r="F193" s="43">
        <v>200</v>
      </c>
      <c r="G193" s="43">
        <v>0</v>
      </c>
      <c r="H193" s="43">
        <v>0</v>
      </c>
      <c r="I193" s="43">
        <v>15</v>
      </c>
      <c r="J193" s="43">
        <v>64</v>
      </c>
      <c r="K193" s="44" t="s">
        <v>117</v>
      </c>
      <c r="L193" s="43">
        <v>16</v>
      </c>
    </row>
    <row r="194" spans="1:12" ht="14.4" x14ac:dyDescent="0.3">
      <c r="A194" s="14"/>
      <c r="B194" s="15"/>
      <c r="C194" s="11"/>
      <c r="D194" s="7" t="s">
        <v>31</v>
      </c>
      <c r="E194" s="59" t="s">
        <v>46</v>
      </c>
      <c r="F194" s="43">
        <v>50</v>
      </c>
      <c r="G194" s="43">
        <v>4</v>
      </c>
      <c r="H194" s="43">
        <v>0</v>
      </c>
      <c r="I194" s="43">
        <v>25</v>
      </c>
      <c r="J194" s="43">
        <v>117</v>
      </c>
      <c r="K194" s="44" t="s">
        <v>47</v>
      </c>
      <c r="L194" s="43">
        <v>6</v>
      </c>
    </row>
    <row r="195" spans="1:12" ht="14.4" x14ac:dyDescent="0.3">
      <c r="A195" s="14"/>
      <c r="B195" s="15"/>
      <c r="C195" s="11"/>
      <c r="D195" s="7" t="s">
        <v>32</v>
      </c>
      <c r="E195" s="59" t="s">
        <v>48</v>
      </c>
      <c r="F195" s="43">
        <v>20</v>
      </c>
      <c r="G195" s="43">
        <v>1</v>
      </c>
      <c r="H195" s="43">
        <v>0</v>
      </c>
      <c r="I195" s="43">
        <v>7</v>
      </c>
      <c r="J195" s="43">
        <v>39</v>
      </c>
      <c r="K195" s="44" t="s">
        <v>49</v>
      </c>
      <c r="L195" s="43">
        <v>4</v>
      </c>
    </row>
    <row r="196" spans="1:12" ht="14.4" x14ac:dyDescent="0.3">
      <c r="A196" s="14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14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16"/>
      <c r="B198" s="17"/>
      <c r="C198" s="8"/>
      <c r="D198" s="18" t="s">
        <v>33</v>
      </c>
      <c r="E198" s="9"/>
      <c r="F198" s="19">
        <f>SUM(F189:F197)</f>
        <v>780</v>
      </c>
      <c r="G198" s="19">
        <f t="shared" ref="G198:J198" si="28">SUM(G189:G197)</f>
        <v>33</v>
      </c>
      <c r="H198" s="19">
        <f t="shared" si="28"/>
        <v>27</v>
      </c>
      <c r="I198" s="19">
        <f t="shared" si="28"/>
        <v>82</v>
      </c>
      <c r="J198" s="19">
        <f t="shared" si="28"/>
        <v>710</v>
      </c>
      <c r="K198" s="25"/>
      <c r="L198" s="19">
        <f t="shared" ref="L198" si="29">SUM(L189:L197)</f>
        <v>91.759999999999991</v>
      </c>
    </row>
    <row r="199" spans="1:12" ht="15" thickBot="1" x14ac:dyDescent="0.3">
      <c r="A199" s="33">
        <f>A172</f>
        <v>2</v>
      </c>
      <c r="B199" s="33">
        <f>B172</f>
        <v>2</v>
      </c>
      <c r="C199" s="104" t="s">
        <v>4</v>
      </c>
      <c r="D199" s="105"/>
      <c r="E199" s="31"/>
      <c r="F199" s="32">
        <v>1950</v>
      </c>
      <c r="G199" s="32">
        <v>90</v>
      </c>
      <c r="H199" s="32">
        <v>83</v>
      </c>
      <c r="I199" s="32">
        <v>198</v>
      </c>
      <c r="J199" s="32">
        <v>1915</v>
      </c>
      <c r="K199" s="32"/>
      <c r="L199" s="32"/>
    </row>
    <row r="200" spans="1:12" ht="14.4" x14ac:dyDescent="0.25">
      <c r="A200" s="82">
        <v>2</v>
      </c>
      <c r="B200" s="83">
        <v>3</v>
      </c>
      <c r="C200" s="84" t="s">
        <v>20</v>
      </c>
      <c r="D200" s="85" t="s">
        <v>21</v>
      </c>
      <c r="E200" s="86" t="s">
        <v>119</v>
      </c>
      <c r="F200" s="87" t="s">
        <v>95</v>
      </c>
      <c r="G200" s="87">
        <v>38</v>
      </c>
      <c r="H200" s="87">
        <v>8</v>
      </c>
      <c r="I200" s="87">
        <v>44</v>
      </c>
      <c r="J200" s="87">
        <v>401</v>
      </c>
      <c r="K200" s="88" t="s">
        <v>120</v>
      </c>
      <c r="L200" s="87">
        <v>50.76</v>
      </c>
    </row>
    <row r="201" spans="1:12" ht="14.4" x14ac:dyDescent="0.3">
      <c r="A201" s="23"/>
      <c r="B201" s="15"/>
      <c r="C201" s="11"/>
      <c r="D201" s="7" t="s">
        <v>24</v>
      </c>
      <c r="E201" s="42" t="s">
        <v>50</v>
      </c>
      <c r="F201" s="43">
        <v>150</v>
      </c>
      <c r="G201" s="43">
        <v>1</v>
      </c>
      <c r="H201" s="43">
        <v>1</v>
      </c>
      <c r="I201" s="43">
        <v>15</v>
      </c>
      <c r="J201" s="43">
        <v>67</v>
      </c>
      <c r="K201" s="44" t="s">
        <v>51</v>
      </c>
      <c r="L201" s="43">
        <v>20</v>
      </c>
    </row>
    <row r="202" spans="1:12" ht="14.4" x14ac:dyDescent="0.3">
      <c r="A202" s="23"/>
      <c r="B202" s="15"/>
      <c r="C202" s="11"/>
      <c r="D202" s="7" t="s">
        <v>22</v>
      </c>
      <c r="E202" s="42" t="s">
        <v>168</v>
      </c>
      <c r="F202" s="43">
        <v>200</v>
      </c>
      <c r="G202" s="43">
        <v>3</v>
      </c>
      <c r="H202" s="43">
        <v>3</v>
      </c>
      <c r="I202" s="43">
        <v>15</v>
      </c>
      <c r="J202" s="43">
        <v>99</v>
      </c>
      <c r="K202" s="44" t="s">
        <v>43</v>
      </c>
      <c r="L202" s="43">
        <v>12</v>
      </c>
    </row>
    <row r="203" spans="1:12" ht="15.75" customHeight="1" x14ac:dyDescent="0.3">
      <c r="A203" s="23"/>
      <c r="B203" s="15"/>
      <c r="C203" s="11"/>
      <c r="D203" s="7" t="s">
        <v>23</v>
      </c>
      <c r="E203" s="59" t="s">
        <v>46</v>
      </c>
      <c r="F203" s="43">
        <v>30</v>
      </c>
      <c r="G203" s="58">
        <v>2</v>
      </c>
      <c r="H203" s="58">
        <v>0</v>
      </c>
      <c r="I203" s="58">
        <v>15</v>
      </c>
      <c r="J203" s="58">
        <v>70</v>
      </c>
      <c r="K203" s="60" t="s">
        <v>47</v>
      </c>
      <c r="L203" s="58">
        <v>5</v>
      </c>
    </row>
    <row r="204" spans="1:12" ht="14.4" x14ac:dyDescent="0.3">
      <c r="A204" s="23"/>
      <c r="B204" s="15"/>
      <c r="C204" s="11"/>
      <c r="D204" s="7" t="s">
        <v>23</v>
      </c>
      <c r="E204" s="59" t="s">
        <v>48</v>
      </c>
      <c r="F204" s="43">
        <v>20</v>
      </c>
      <c r="G204" s="58">
        <v>1</v>
      </c>
      <c r="H204" s="58">
        <v>0</v>
      </c>
      <c r="I204" s="58">
        <v>7</v>
      </c>
      <c r="J204" s="58">
        <v>39</v>
      </c>
      <c r="K204" s="60" t="s">
        <v>49</v>
      </c>
      <c r="L204" s="58">
        <v>4</v>
      </c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v>580</v>
      </c>
      <c r="G207" s="19">
        <f t="shared" ref="G207:J207" si="30">SUM(G200:G206)</f>
        <v>45</v>
      </c>
      <c r="H207" s="19">
        <f t="shared" si="30"/>
        <v>12</v>
      </c>
      <c r="I207" s="19">
        <f t="shared" si="30"/>
        <v>96</v>
      </c>
      <c r="J207" s="19">
        <f t="shared" si="30"/>
        <v>676</v>
      </c>
      <c r="K207" s="25"/>
      <c r="L207" s="19">
        <f t="shared" ref="L207" si="31">SUM(L200:L206)</f>
        <v>91.759999999999991</v>
      </c>
    </row>
    <row r="208" spans="1:12" ht="14.4" x14ac:dyDescent="0.25">
      <c r="A208" s="89">
        <v>2</v>
      </c>
      <c r="B208" s="90">
        <v>3</v>
      </c>
      <c r="C208" s="91" t="s">
        <v>20</v>
      </c>
      <c r="D208" s="74" t="s">
        <v>26</v>
      </c>
      <c r="E208" s="59" t="s">
        <v>75</v>
      </c>
      <c r="F208" s="58">
        <v>60</v>
      </c>
      <c r="G208" s="58">
        <v>0</v>
      </c>
      <c r="H208" s="58">
        <v>0</v>
      </c>
      <c r="I208" s="58">
        <v>1</v>
      </c>
      <c r="J208" s="58">
        <v>7</v>
      </c>
      <c r="K208" s="60" t="s">
        <v>76</v>
      </c>
      <c r="L208" s="58">
        <v>12</v>
      </c>
    </row>
    <row r="209" spans="1:12" ht="14.4" x14ac:dyDescent="0.3">
      <c r="A209" s="23"/>
      <c r="B209" s="15"/>
      <c r="C209" s="11"/>
      <c r="D209" s="54" t="s">
        <v>21</v>
      </c>
      <c r="E209" s="59" t="s">
        <v>56</v>
      </c>
      <c r="F209" s="58">
        <v>90</v>
      </c>
      <c r="G209" s="58">
        <v>18</v>
      </c>
      <c r="H209" s="58">
        <v>17</v>
      </c>
      <c r="I209" s="58">
        <v>11</v>
      </c>
      <c r="J209" s="58">
        <v>274</v>
      </c>
      <c r="K209" s="60" t="s">
        <v>57</v>
      </c>
      <c r="L209" s="58">
        <v>41</v>
      </c>
    </row>
    <row r="210" spans="1:12" ht="14.4" x14ac:dyDescent="0.3">
      <c r="A210" s="23"/>
      <c r="B210" s="15"/>
      <c r="C210" s="11"/>
      <c r="D210" s="54" t="s">
        <v>21</v>
      </c>
      <c r="E210" s="59" t="s">
        <v>83</v>
      </c>
      <c r="F210" s="58">
        <v>150</v>
      </c>
      <c r="G210" s="58">
        <v>4</v>
      </c>
      <c r="H210" s="58">
        <v>0</v>
      </c>
      <c r="I210" s="58">
        <v>14</v>
      </c>
      <c r="J210" s="58">
        <v>73</v>
      </c>
      <c r="K210" s="60" t="s">
        <v>88</v>
      </c>
      <c r="L210" s="58">
        <v>17.760000000000002</v>
      </c>
    </row>
    <row r="211" spans="1:12" ht="14.4" x14ac:dyDescent="0.3">
      <c r="A211" s="23"/>
      <c r="B211" s="15"/>
      <c r="C211" s="11"/>
      <c r="D211" s="7" t="s">
        <v>22</v>
      </c>
      <c r="E211" s="59" t="s">
        <v>168</v>
      </c>
      <c r="F211" s="58">
        <v>200</v>
      </c>
      <c r="G211" s="58">
        <v>3</v>
      </c>
      <c r="H211" s="58">
        <v>3</v>
      </c>
      <c r="I211" s="58">
        <v>15</v>
      </c>
      <c r="J211" s="58">
        <v>99</v>
      </c>
      <c r="K211" s="60" t="s">
        <v>43</v>
      </c>
      <c r="L211" s="58">
        <v>12</v>
      </c>
    </row>
    <row r="212" spans="1:12" ht="14.4" x14ac:dyDescent="0.3">
      <c r="A212" s="23"/>
      <c r="B212" s="15"/>
      <c r="C212" s="11"/>
      <c r="D212" s="7" t="s">
        <v>23</v>
      </c>
      <c r="E212" s="59" t="s">
        <v>46</v>
      </c>
      <c r="F212" s="58">
        <v>30</v>
      </c>
      <c r="G212" s="58">
        <v>2</v>
      </c>
      <c r="H212" s="58">
        <v>0</v>
      </c>
      <c r="I212" s="58">
        <v>15</v>
      </c>
      <c r="J212" s="58">
        <v>70</v>
      </c>
      <c r="K212" s="60" t="s">
        <v>47</v>
      </c>
      <c r="L212" s="58">
        <v>5</v>
      </c>
    </row>
    <row r="213" spans="1:12" ht="14.4" x14ac:dyDescent="0.3">
      <c r="A213" s="23"/>
      <c r="B213" s="15"/>
      <c r="C213" s="11"/>
      <c r="D213" s="7" t="s">
        <v>23</v>
      </c>
      <c r="E213" s="59" t="s">
        <v>48</v>
      </c>
      <c r="F213" s="58">
        <v>20</v>
      </c>
      <c r="G213" s="58">
        <v>1</v>
      </c>
      <c r="H213" s="58">
        <v>0</v>
      </c>
      <c r="I213" s="58">
        <v>7</v>
      </c>
      <c r="J213" s="58">
        <v>39</v>
      </c>
      <c r="K213" s="60" t="s">
        <v>49</v>
      </c>
      <c r="L213" s="58">
        <v>4</v>
      </c>
    </row>
    <row r="214" spans="1:12" ht="14.4" x14ac:dyDescent="0.3">
      <c r="A214" s="23"/>
      <c r="B214" s="15"/>
      <c r="C214" s="11"/>
      <c r="D214" s="18" t="s">
        <v>33</v>
      </c>
      <c r="E214" s="9"/>
      <c r="F214" s="19">
        <f>SUM(F208:F213)</f>
        <v>550</v>
      </c>
      <c r="G214" s="19">
        <f>SUM(G208:G213)</f>
        <v>28</v>
      </c>
      <c r="H214" s="19">
        <f>SUM(H208:H213)</f>
        <v>20</v>
      </c>
      <c r="I214" s="19">
        <f>SUM(I208:I213)</f>
        <v>63</v>
      </c>
      <c r="J214" s="19">
        <f>SUM(J208:J213)</f>
        <v>562</v>
      </c>
      <c r="K214" s="25"/>
      <c r="L214" s="19">
        <f>SUM(L208:L213)</f>
        <v>91.76</v>
      </c>
    </row>
    <row r="215" spans="1:12" ht="14.4" x14ac:dyDescent="0.3">
      <c r="A215" s="26">
        <f>A200</f>
        <v>2</v>
      </c>
      <c r="B215" s="13">
        <f>B200</f>
        <v>3</v>
      </c>
      <c r="C215" s="10" t="s">
        <v>25</v>
      </c>
      <c r="D215" s="7" t="s">
        <v>26</v>
      </c>
      <c r="E215" s="59" t="s">
        <v>75</v>
      </c>
      <c r="F215" s="58">
        <v>60</v>
      </c>
      <c r="G215" s="58">
        <v>0</v>
      </c>
      <c r="H215" s="58">
        <v>0</v>
      </c>
      <c r="I215" s="58">
        <v>1</v>
      </c>
      <c r="J215" s="58">
        <v>7</v>
      </c>
      <c r="K215" s="60" t="s">
        <v>76</v>
      </c>
      <c r="L215" s="58">
        <v>12</v>
      </c>
    </row>
    <row r="216" spans="1:12" ht="14.4" x14ac:dyDescent="0.3">
      <c r="A216" s="23"/>
      <c r="B216" s="15"/>
      <c r="C216" s="11"/>
      <c r="D216" s="7" t="s">
        <v>27</v>
      </c>
      <c r="E216" s="42" t="s">
        <v>169</v>
      </c>
      <c r="F216" s="43">
        <v>200</v>
      </c>
      <c r="G216" s="43">
        <v>2</v>
      </c>
      <c r="H216" s="43">
        <v>4</v>
      </c>
      <c r="I216" s="43">
        <v>10</v>
      </c>
      <c r="J216" s="43">
        <v>87</v>
      </c>
      <c r="K216" s="44" t="s">
        <v>170</v>
      </c>
      <c r="L216" s="43">
        <v>16.760000000000002</v>
      </c>
    </row>
    <row r="217" spans="1:12" ht="14.4" x14ac:dyDescent="0.3">
      <c r="A217" s="23"/>
      <c r="B217" s="15"/>
      <c r="C217" s="11"/>
      <c r="D217" s="7" t="s">
        <v>28</v>
      </c>
      <c r="E217" s="42" t="s">
        <v>77</v>
      </c>
      <c r="F217" s="43">
        <v>90</v>
      </c>
      <c r="G217" s="43">
        <v>12</v>
      </c>
      <c r="H217" s="43">
        <v>5</v>
      </c>
      <c r="I217" s="43">
        <v>10</v>
      </c>
      <c r="J217" s="43">
        <v>134</v>
      </c>
      <c r="K217" s="44" t="s">
        <v>78</v>
      </c>
      <c r="L217" s="43">
        <v>24</v>
      </c>
    </row>
    <row r="218" spans="1:12" ht="14.4" x14ac:dyDescent="0.3">
      <c r="A218" s="23"/>
      <c r="B218" s="15"/>
      <c r="C218" s="11"/>
      <c r="D218" s="7" t="s">
        <v>29</v>
      </c>
      <c r="E218" s="42" t="s">
        <v>112</v>
      </c>
      <c r="F218" s="43">
        <v>150</v>
      </c>
      <c r="G218" s="43">
        <v>4</v>
      </c>
      <c r="H218" s="43">
        <v>6</v>
      </c>
      <c r="I218" s="43">
        <v>40</v>
      </c>
      <c r="J218" s="43">
        <v>229</v>
      </c>
      <c r="K218" s="44" t="s">
        <v>116</v>
      </c>
      <c r="L218" s="43">
        <v>15</v>
      </c>
    </row>
    <row r="219" spans="1:12" ht="14.4" x14ac:dyDescent="0.3">
      <c r="A219" s="23"/>
      <c r="B219" s="15"/>
      <c r="C219" s="11"/>
      <c r="D219" s="7" t="s">
        <v>30</v>
      </c>
      <c r="E219" s="42" t="s">
        <v>84</v>
      </c>
      <c r="F219" s="43">
        <v>200</v>
      </c>
      <c r="G219" s="43">
        <v>1</v>
      </c>
      <c r="H219" s="43">
        <v>0</v>
      </c>
      <c r="I219" s="43">
        <v>17</v>
      </c>
      <c r="J219" s="43">
        <v>71</v>
      </c>
      <c r="K219" s="44" t="s">
        <v>89</v>
      </c>
      <c r="L219" s="43">
        <v>14</v>
      </c>
    </row>
    <row r="220" spans="1:12" ht="14.4" x14ac:dyDescent="0.3">
      <c r="A220" s="23"/>
      <c r="B220" s="15"/>
      <c r="C220" s="11"/>
      <c r="D220" s="7" t="s">
        <v>31</v>
      </c>
      <c r="E220" s="59" t="s">
        <v>46</v>
      </c>
      <c r="F220" s="43">
        <v>50</v>
      </c>
      <c r="G220" s="43">
        <v>4</v>
      </c>
      <c r="H220" s="43">
        <v>0</v>
      </c>
      <c r="I220" s="43">
        <v>25</v>
      </c>
      <c r="J220" s="43">
        <v>117</v>
      </c>
      <c r="K220" s="44" t="s">
        <v>47</v>
      </c>
      <c r="L220" s="43">
        <v>6</v>
      </c>
    </row>
    <row r="221" spans="1:12" ht="14.4" x14ac:dyDescent="0.3">
      <c r="A221" s="23"/>
      <c r="B221" s="15"/>
      <c r="C221" s="11"/>
      <c r="D221" s="7" t="s">
        <v>32</v>
      </c>
      <c r="E221" s="59" t="s">
        <v>48</v>
      </c>
      <c r="F221" s="43">
        <v>20</v>
      </c>
      <c r="G221" s="43">
        <v>1</v>
      </c>
      <c r="H221" s="43">
        <v>0</v>
      </c>
      <c r="I221" s="43">
        <v>7</v>
      </c>
      <c r="J221" s="43">
        <v>39</v>
      </c>
      <c r="K221" s="44" t="s">
        <v>49</v>
      </c>
      <c r="L221" s="43">
        <v>4</v>
      </c>
    </row>
    <row r="222" spans="1:12" ht="14.4" x14ac:dyDescent="0.3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4"/>
      <c r="B224" s="17"/>
      <c r="C224" s="8"/>
      <c r="D224" s="18" t="s">
        <v>33</v>
      </c>
      <c r="E224" s="9"/>
      <c r="F224" s="19">
        <f>SUM(F215:F223)</f>
        <v>770</v>
      </c>
      <c r="G224" s="19">
        <f t="shared" ref="G224:J224" si="32">SUM(G215:G223)</f>
        <v>24</v>
      </c>
      <c r="H224" s="19">
        <f t="shared" si="32"/>
        <v>15</v>
      </c>
      <c r="I224" s="19">
        <f t="shared" si="32"/>
        <v>110</v>
      </c>
      <c r="J224" s="19">
        <f t="shared" si="32"/>
        <v>684</v>
      </c>
      <c r="K224" s="25"/>
      <c r="L224" s="19">
        <f t="shared" ref="L224" si="33">SUM(L215:L223)</f>
        <v>91.76</v>
      </c>
    </row>
    <row r="225" spans="1:12" ht="14.4" x14ac:dyDescent="0.25">
      <c r="A225" s="29">
        <f>A200</f>
        <v>2</v>
      </c>
      <c r="B225" s="30">
        <f>B200</f>
        <v>3</v>
      </c>
      <c r="C225" s="104" t="s">
        <v>4</v>
      </c>
      <c r="D225" s="105"/>
      <c r="E225" s="31"/>
      <c r="F225" s="32">
        <v>1900</v>
      </c>
      <c r="G225" s="32">
        <v>97</v>
      </c>
      <c r="H225" s="32">
        <v>47</v>
      </c>
      <c r="I225" s="32">
        <v>269</v>
      </c>
      <c r="J225" s="32">
        <v>1922</v>
      </c>
      <c r="K225" s="32"/>
      <c r="L225" s="32"/>
    </row>
    <row r="226" spans="1:12" ht="14.4" x14ac:dyDescent="0.3">
      <c r="A226" s="20">
        <v>2</v>
      </c>
      <c r="B226" s="21">
        <v>4</v>
      </c>
      <c r="C226" s="22" t="s">
        <v>20</v>
      </c>
      <c r="D226" s="5" t="s">
        <v>21</v>
      </c>
      <c r="E226" s="39" t="s">
        <v>94</v>
      </c>
      <c r="F226" s="40" t="s">
        <v>95</v>
      </c>
      <c r="G226" s="40">
        <v>29</v>
      </c>
      <c r="H226" s="40">
        <v>12</v>
      </c>
      <c r="I226" s="40">
        <v>28</v>
      </c>
      <c r="J226" s="40">
        <v>325</v>
      </c>
      <c r="K226" s="41" t="s">
        <v>96</v>
      </c>
      <c r="L226" s="40">
        <v>52.76</v>
      </c>
    </row>
    <row r="227" spans="1:12" ht="14.4" x14ac:dyDescent="0.3">
      <c r="A227" s="23"/>
      <c r="B227" s="15"/>
      <c r="C227" s="11"/>
      <c r="D227" s="7" t="s">
        <v>22</v>
      </c>
      <c r="E227" s="42" t="s">
        <v>121</v>
      </c>
      <c r="F227" s="43">
        <v>200</v>
      </c>
      <c r="G227" s="43">
        <v>0</v>
      </c>
      <c r="H227" s="43">
        <v>0</v>
      </c>
      <c r="I227" s="43">
        <v>10</v>
      </c>
      <c r="J227" s="43"/>
      <c r="K227" s="44"/>
      <c r="L227" s="43">
        <v>10</v>
      </c>
    </row>
    <row r="228" spans="1:12" ht="14.4" x14ac:dyDescent="0.3">
      <c r="A228" s="23"/>
      <c r="B228" s="15"/>
      <c r="C228" s="11"/>
      <c r="D228" s="7" t="s">
        <v>23</v>
      </c>
      <c r="E228" s="59" t="s">
        <v>46</v>
      </c>
      <c r="F228" s="43">
        <v>30</v>
      </c>
      <c r="G228" s="58">
        <v>2</v>
      </c>
      <c r="H228" s="58">
        <v>0</v>
      </c>
      <c r="I228" s="58">
        <v>15</v>
      </c>
      <c r="J228" s="58">
        <v>70</v>
      </c>
      <c r="K228" s="60" t="s">
        <v>47</v>
      </c>
      <c r="L228" s="58">
        <v>5</v>
      </c>
    </row>
    <row r="229" spans="1:12" ht="14.4" x14ac:dyDescent="0.3">
      <c r="A229" s="23"/>
      <c r="B229" s="15"/>
      <c r="C229" s="11"/>
      <c r="D229" s="69" t="s">
        <v>23</v>
      </c>
      <c r="E229" s="59" t="s">
        <v>48</v>
      </c>
      <c r="F229" s="43">
        <v>20</v>
      </c>
      <c r="G229" s="58">
        <v>1</v>
      </c>
      <c r="H229" s="58">
        <v>0</v>
      </c>
      <c r="I229" s="58">
        <v>7</v>
      </c>
      <c r="J229" s="58">
        <v>39</v>
      </c>
      <c r="K229" s="60" t="s">
        <v>49</v>
      </c>
      <c r="L229" s="58">
        <v>4</v>
      </c>
    </row>
    <row r="230" spans="1:12" ht="14.4" x14ac:dyDescent="0.3">
      <c r="A230" s="23"/>
      <c r="B230" s="15"/>
      <c r="C230" s="11"/>
      <c r="D230" s="7" t="s">
        <v>24</v>
      </c>
      <c r="E230" s="42" t="s">
        <v>50</v>
      </c>
      <c r="F230" s="43">
        <v>150</v>
      </c>
      <c r="G230" s="43">
        <v>1</v>
      </c>
      <c r="H230" s="43">
        <v>1</v>
      </c>
      <c r="I230" s="43">
        <v>15</v>
      </c>
      <c r="J230" s="43">
        <v>67</v>
      </c>
      <c r="K230" s="44" t="s">
        <v>51</v>
      </c>
      <c r="L230" s="43">
        <v>20</v>
      </c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4"/>
      <c r="B233" s="17"/>
      <c r="C233" s="8"/>
      <c r="D233" s="18" t="s">
        <v>33</v>
      </c>
      <c r="E233" s="9"/>
      <c r="F233" s="19">
        <v>580</v>
      </c>
      <c r="G233" s="19">
        <f>SUM(G226:G232)</f>
        <v>33</v>
      </c>
      <c r="H233" s="19">
        <f>SUM(H226:H232)</f>
        <v>13</v>
      </c>
      <c r="I233" s="19">
        <f>SUM(I226:I232)</f>
        <v>75</v>
      </c>
      <c r="J233" s="19">
        <f>SUM(J226:J232)</f>
        <v>501</v>
      </c>
      <c r="K233" s="25"/>
      <c r="L233" s="19">
        <f>SUM(L226:L232)</f>
        <v>91.759999999999991</v>
      </c>
    </row>
    <row r="234" spans="1:12" ht="14.4" x14ac:dyDescent="0.3">
      <c r="A234" s="23">
        <v>2</v>
      </c>
      <c r="B234" s="15">
        <v>4</v>
      </c>
      <c r="C234" s="11" t="s">
        <v>20</v>
      </c>
      <c r="D234" s="74" t="s">
        <v>26</v>
      </c>
      <c r="E234" s="59" t="s">
        <v>171</v>
      </c>
      <c r="F234" s="58">
        <v>60</v>
      </c>
      <c r="G234" s="58">
        <v>1</v>
      </c>
      <c r="H234" s="58">
        <v>5</v>
      </c>
      <c r="I234" s="58">
        <v>5</v>
      </c>
      <c r="J234" s="58">
        <v>71</v>
      </c>
      <c r="K234" s="60" t="s">
        <v>172</v>
      </c>
      <c r="L234" s="58">
        <v>15.76</v>
      </c>
    </row>
    <row r="235" spans="1:12" ht="14.4" x14ac:dyDescent="0.3">
      <c r="A235" s="23"/>
      <c r="B235" s="15"/>
      <c r="C235" s="11"/>
      <c r="D235" s="54" t="s">
        <v>21</v>
      </c>
      <c r="E235" s="59" t="s">
        <v>147</v>
      </c>
      <c r="F235" s="58">
        <v>250</v>
      </c>
      <c r="G235" s="58">
        <v>24</v>
      </c>
      <c r="H235" s="58">
        <v>28</v>
      </c>
      <c r="I235" s="58">
        <v>43</v>
      </c>
      <c r="J235" s="58">
        <v>522</v>
      </c>
      <c r="K235" s="60" t="s">
        <v>148</v>
      </c>
      <c r="L235" s="58">
        <v>57</v>
      </c>
    </row>
    <row r="236" spans="1:12" ht="14.4" x14ac:dyDescent="0.3">
      <c r="A236" s="23"/>
      <c r="B236" s="15"/>
      <c r="C236" s="11"/>
      <c r="D236" s="7" t="s">
        <v>22</v>
      </c>
      <c r="E236" s="59" t="s">
        <v>121</v>
      </c>
      <c r="F236" s="58">
        <v>200</v>
      </c>
      <c r="G236" s="58">
        <v>0</v>
      </c>
      <c r="H236" s="58">
        <v>0</v>
      </c>
      <c r="I236" s="58">
        <v>10</v>
      </c>
      <c r="J236" s="58">
        <v>40</v>
      </c>
      <c r="K236" s="60" t="s">
        <v>122</v>
      </c>
      <c r="L236" s="58">
        <v>10</v>
      </c>
    </row>
    <row r="237" spans="1:12" ht="14.4" x14ac:dyDescent="0.3">
      <c r="A237" s="23"/>
      <c r="B237" s="15"/>
      <c r="C237" s="11"/>
      <c r="D237" s="7" t="s">
        <v>23</v>
      </c>
      <c r="E237" s="59" t="s">
        <v>46</v>
      </c>
      <c r="F237" s="58">
        <v>30</v>
      </c>
      <c r="G237" s="58">
        <v>2</v>
      </c>
      <c r="H237" s="58">
        <v>0</v>
      </c>
      <c r="I237" s="58">
        <v>15</v>
      </c>
      <c r="J237" s="58">
        <v>70</v>
      </c>
      <c r="K237" s="60" t="s">
        <v>47</v>
      </c>
      <c r="L237" s="58">
        <v>5</v>
      </c>
    </row>
    <row r="238" spans="1:12" ht="14.4" x14ac:dyDescent="0.3">
      <c r="A238" s="23"/>
      <c r="B238" s="15"/>
      <c r="C238" s="11"/>
      <c r="D238" s="7" t="s">
        <v>23</v>
      </c>
      <c r="E238" s="59" t="s">
        <v>48</v>
      </c>
      <c r="F238" s="58">
        <v>20</v>
      </c>
      <c r="G238" s="58">
        <v>1</v>
      </c>
      <c r="H238" s="58">
        <v>0</v>
      </c>
      <c r="I238" s="58">
        <v>7</v>
      </c>
      <c r="J238" s="58">
        <v>39</v>
      </c>
      <c r="K238" s="60" t="s">
        <v>49</v>
      </c>
      <c r="L238" s="58">
        <v>4</v>
      </c>
    </row>
    <row r="239" spans="1:12" ht="14.4" x14ac:dyDescent="0.3">
      <c r="A239" s="23"/>
      <c r="B239" s="15"/>
      <c r="C239" s="11"/>
      <c r="D239" s="7"/>
      <c r="E239" s="59"/>
      <c r="F239" s="58"/>
      <c r="G239" s="58"/>
      <c r="H239" s="58"/>
      <c r="I239" s="58"/>
      <c r="J239" s="58"/>
      <c r="K239" s="60"/>
      <c r="L239" s="58"/>
    </row>
    <row r="240" spans="1:12" ht="14.4" x14ac:dyDescent="0.3">
      <c r="A240" s="23"/>
      <c r="B240" s="15"/>
      <c r="C240" s="11"/>
      <c r="D240" s="18" t="s">
        <v>33</v>
      </c>
      <c r="E240" s="9"/>
      <c r="F240" s="19">
        <f>SUM(F234:F238)</f>
        <v>560</v>
      </c>
      <c r="G240" s="19">
        <f>SUM(G234:G238)</f>
        <v>28</v>
      </c>
      <c r="H240" s="19">
        <f>SUM(H234:H238)</f>
        <v>33</v>
      </c>
      <c r="I240" s="19">
        <f>SUM(I234:I238)</f>
        <v>80</v>
      </c>
      <c r="J240" s="19">
        <f>SUM(J234:J238)</f>
        <v>742</v>
      </c>
      <c r="K240" s="25"/>
      <c r="L240" s="19">
        <f>SUM(L234:L238)</f>
        <v>91.76</v>
      </c>
    </row>
    <row r="241" spans="1:12" ht="14.4" x14ac:dyDescent="0.3">
      <c r="A241" s="26">
        <f>A226</f>
        <v>2</v>
      </c>
      <c r="B241" s="13">
        <f>B226</f>
        <v>4</v>
      </c>
      <c r="C241" s="10" t="s">
        <v>25</v>
      </c>
      <c r="D241" s="7" t="s">
        <v>26</v>
      </c>
      <c r="E241" s="59" t="s">
        <v>171</v>
      </c>
      <c r="F241" s="58">
        <v>60</v>
      </c>
      <c r="G241" s="58">
        <v>1</v>
      </c>
      <c r="H241" s="58">
        <v>5</v>
      </c>
      <c r="I241" s="58">
        <v>5</v>
      </c>
      <c r="J241" s="58">
        <v>71</v>
      </c>
      <c r="K241" s="60" t="s">
        <v>172</v>
      </c>
      <c r="L241" s="58">
        <v>15.76</v>
      </c>
    </row>
    <row r="242" spans="1:12" ht="14.4" x14ac:dyDescent="0.3">
      <c r="A242" s="23"/>
      <c r="B242" s="15"/>
      <c r="C242" s="11"/>
      <c r="D242" s="7" t="s">
        <v>27</v>
      </c>
      <c r="E242" s="42" t="s">
        <v>110</v>
      </c>
      <c r="F242" s="43" t="s">
        <v>55</v>
      </c>
      <c r="G242" s="43">
        <v>2</v>
      </c>
      <c r="H242" s="43">
        <v>4</v>
      </c>
      <c r="I242" s="43">
        <v>10</v>
      </c>
      <c r="J242" s="43">
        <v>83</v>
      </c>
      <c r="K242" s="44" t="s">
        <v>114</v>
      </c>
      <c r="L242" s="43">
        <v>14</v>
      </c>
    </row>
    <row r="243" spans="1:12" ht="14.4" x14ac:dyDescent="0.3">
      <c r="A243" s="23"/>
      <c r="B243" s="15"/>
      <c r="C243" s="11"/>
      <c r="D243" s="7" t="s">
        <v>28</v>
      </c>
      <c r="E243" s="42" t="s">
        <v>173</v>
      </c>
      <c r="F243" s="43">
        <v>90</v>
      </c>
      <c r="G243" s="43">
        <v>10</v>
      </c>
      <c r="H243" s="43">
        <v>9</v>
      </c>
      <c r="I243" s="43">
        <v>10</v>
      </c>
      <c r="J243" s="43">
        <v>162</v>
      </c>
      <c r="K243" s="44" t="s">
        <v>174</v>
      </c>
      <c r="L243" s="43">
        <v>27</v>
      </c>
    </row>
    <row r="244" spans="1:12" ht="14.4" x14ac:dyDescent="0.3">
      <c r="A244" s="23"/>
      <c r="B244" s="15"/>
      <c r="C244" s="11"/>
      <c r="D244" s="7" t="s">
        <v>29</v>
      </c>
      <c r="E244" s="42" t="s">
        <v>125</v>
      </c>
      <c r="F244" s="43">
        <v>150</v>
      </c>
      <c r="G244" s="43">
        <v>3</v>
      </c>
      <c r="H244" s="43">
        <v>7</v>
      </c>
      <c r="I244" s="43">
        <v>21</v>
      </c>
      <c r="J244" s="43">
        <v>156</v>
      </c>
      <c r="K244" s="44" t="s">
        <v>127</v>
      </c>
      <c r="L244" s="43">
        <v>14</v>
      </c>
    </row>
    <row r="245" spans="1:12" ht="14.4" x14ac:dyDescent="0.3">
      <c r="A245" s="23"/>
      <c r="B245" s="15"/>
      <c r="C245" s="11"/>
      <c r="D245" s="7" t="s">
        <v>30</v>
      </c>
      <c r="E245" s="42" t="s">
        <v>133</v>
      </c>
      <c r="F245" s="43">
        <v>200</v>
      </c>
      <c r="G245" s="43">
        <v>1</v>
      </c>
      <c r="H245" s="43">
        <v>0</v>
      </c>
      <c r="I245" s="43">
        <v>20</v>
      </c>
      <c r="J245" s="43">
        <v>84</v>
      </c>
      <c r="K245" s="44" t="s">
        <v>134</v>
      </c>
      <c r="L245" s="43">
        <v>11</v>
      </c>
    </row>
    <row r="246" spans="1:12" ht="14.4" x14ac:dyDescent="0.3">
      <c r="A246" s="23"/>
      <c r="B246" s="15"/>
      <c r="C246" s="11"/>
      <c r="D246" s="7" t="s">
        <v>31</v>
      </c>
      <c r="E246" s="59" t="s">
        <v>46</v>
      </c>
      <c r="F246" s="43">
        <v>50</v>
      </c>
      <c r="G246" s="43">
        <v>4</v>
      </c>
      <c r="H246" s="43">
        <v>0</v>
      </c>
      <c r="I246" s="43">
        <v>25</v>
      </c>
      <c r="J246" s="43">
        <v>117</v>
      </c>
      <c r="K246" s="44" t="s">
        <v>47</v>
      </c>
      <c r="L246" s="43">
        <v>6</v>
      </c>
    </row>
    <row r="247" spans="1:12" ht="14.4" x14ac:dyDescent="0.3">
      <c r="A247" s="23"/>
      <c r="B247" s="15"/>
      <c r="C247" s="11"/>
      <c r="D247" s="7" t="s">
        <v>32</v>
      </c>
      <c r="E247" s="59" t="s">
        <v>48</v>
      </c>
      <c r="F247" s="43">
        <v>20</v>
      </c>
      <c r="G247" s="43">
        <v>1</v>
      </c>
      <c r="H247" s="43">
        <v>0</v>
      </c>
      <c r="I247" s="43">
        <v>7</v>
      </c>
      <c r="J247" s="43">
        <v>39</v>
      </c>
      <c r="K247" s="44" t="s">
        <v>49</v>
      </c>
      <c r="L247" s="43">
        <v>4</v>
      </c>
    </row>
    <row r="248" spans="1:12" ht="14.4" x14ac:dyDescent="0.3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4"/>
      <c r="B250" s="17"/>
      <c r="C250" s="8"/>
      <c r="D250" s="18" t="s">
        <v>33</v>
      </c>
      <c r="E250" s="9"/>
      <c r="F250" s="19">
        <v>780</v>
      </c>
      <c r="G250" s="19">
        <f t="shared" ref="G250:J250" si="34">SUM(G241:G249)</f>
        <v>22</v>
      </c>
      <c r="H250" s="19">
        <f t="shared" si="34"/>
        <v>25</v>
      </c>
      <c r="I250" s="19">
        <f t="shared" si="34"/>
        <v>98</v>
      </c>
      <c r="J250" s="19">
        <f t="shared" si="34"/>
        <v>712</v>
      </c>
      <c r="K250" s="25"/>
      <c r="L250" s="19">
        <v>91.76</v>
      </c>
    </row>
    <row r="251" spans="1:12" ht="14.4" x14ac:dyDescent="0.25">
      <c r="A251" s="29">
        <f>A226</f>
        <v>2</v>
      </c>
      <c r="B251" s="30">
        <f>B226</f>
        <v>4</v>
      </c>
      <c r="C251" s="104" t="s">
        <v>4</v>
      </c>
      <c r="D251" s="105"/>
      <c r="E251" s="31"/>
      <c r="F251" s="32">
        <v>1920</v>
      </c>
      <c r="G251" s="32">
        <v>83</v>
      </c>
      <c r="H251" s="32">
        <v>70</v>
      </c>
      <c r="I251" s="32">
        <v>253</v>
      </c>
      <c r="J251" s="32">
        <v>1955</v>
      </c>
      <c r="K251" s="32"/>
      <c r="L251" s="32"/>
    </row>
    <row r="252" spans="1:12" ht="14.4" x14ac:dyDescent="0.3">
      <c r="A252" s="20">
        <v>2</v>
      </c>
      <c r="B252" s="21">
        <v>5</v>
      </c>
      <c r="C252" s="22" t="s">
        <v>20</v>
      </c>
      <c r="D252" s="5" t="s">
        <v>21</v>
      </c>
      <c r="E252" s="39" t="s">
        <v>175</v>
      </c>
      <c r="F252" s="40">
        <v>200</v>
      </c>
      <c r="G252" s="40">
        <v>5</v>
      </c>
      <c r="H252" s="40">
        <v>7</v>
      </c>
      <c r="I252" s="40">
        <v>28</v>
      </c>
      <c r="J252" s="40">
        <v>194</v>
      </c>
      <c r="K252" s="41" t="s">
        <v>177</v>
      </c>
      <c r="L252" s="40">
        <v>32.76</v>
      </c>
    </row>
    <row r="253" spans="1:12" ht="14.4" x14ac:dyDescent="0.25">
      <c r="A253" s="89"/>
      <c r="B253" s="90"/>
      <c r="C253" s="91"/>
      <c r="D253" s="100" t="s">
        <v>97</v>
      </c>
      <c r="E253" s="94" t="s">
        <v>176</v>
      </c>
      <c r="F253" s="95">
        <v>100</v>
      </c>
      <c r="G253" s="95">
        <v>6</v>
      </c>
      <c r="H253" s="95">
        <v>6</v>
      </c>
      <c r="I253" s="95">
        <v>63</v>
      </c>
      <c r="J253" s="95">
        <v>333</v>
      </c>
      <c r="K253" s="96" t="s">
        <v>178</v>
      </c>
      <c r="L253" s="95">
        <v>18</v>
      </c>
    </row>
    <row r="254" spans="1:12" ht="14.4" x14ac:dyDescent="0.3">
      <c r="A254" s="23"/>
      <c r="B254" s="15"/>
      <c r="C254" s="11"/>
      <c r="D254" s="7" t="s">
        <v>22</v>
      </c>
      <c r="E254" s="42" t="s">
        <v>71</v>
      </c>
      <c r="F254" s="43">
        <v>200</v>
      </c>
      <c r="G254" s="43">
        <v>3</v>
      </c>
      <c r="H254" s="43">
        <v>3</v>
      </c>
      <c r="I254" s="43">
        <v>15</v>
      </c>
      <c r="J254" s="43">
        <v>93</v>
      </c>
      <c r="K254" s="44" t="s">
        <v>72</v>
      </c>
      <c r="L254" s="43">
        <v>12</v>
      </c>
    </row>
    <row r="255" spans="1:12" ht="14.4" x14ac:dyDescent="0.3">
      <c r="A255" s="23"/>
      <c r="B255" s="15"/>
      <c r="C255" s="11"/>
      <c r="D255" s="7" t="s">
        <v>23</v>
      </c>
      <c r="E255" s="59" t="s">
        <v>46</v>
      </c>
      <c r="F255" s="43">
        <v>30</v>
      </c>
      <c r="G255" s="58">
        <v>2</v>
      </c>
      <c r="H255" s="58">
        <v>0</v>
      </c>
      <c r="I255" s="58">
        <v>15</v>
      </c>
      <c r="J255" s="58">
        <v>70</v>
      </c>
      <c r="K255" s="60" t="s">
        <v>47</v>
      </c>
      <c r="L255" s="58">
        <v>5</v>
      </c>
    </row>
    <row r="256" spans="1:12" ht="14.4" x14ac:dyDescent="0.3">
      <c r="A256" s="23"/>
      <c r="B256" s="15"/>
      <c r="C256" s="11"/>
      <c r="D256" s="7" t="s">
        <v>23</v>
      </c>
      <c r="E256" s="59" t="s">
        <v>48</v>
      </c>
      <c r="F256" s="43">
        <v>20</v>
      </c>
      <c r="G256" s="58">
        <v>1</v>
      </c>
      <c r="H256" s="58">
        <v>0</v>
      </c>
      <c r="I256" s="58">
        <v>7</v>
      </c>
      <c r="J256" s="58">
        <v>39</v>
      </c>
      <c r="K256" s="60" t="s">
        <v>49</v>
      </c>
      <c r="L256" s="58">
        <v>4</v>
      </c>
    </row>
    <row r="257" spans="1:12" ht="14.4" x14ac:dyDescent="0.3">
      <c r="A257" s="23"/>
      <c r="B257" s="15"/>
      <c r="C257" s="11"/>
      <c r="D257" s="7" t="s">
        <v>24</v>
      </c>
      <c r="E257" s="42" t="s">
        <v>50</v>
      </c>
      <c r="F257" s="43">
        <v>150</v>
      </c>
      <c r="G257" s="43">
        <v>1</v>
      </c>
      <c r="H257" s="43">
        <v>1</v>
      </c>
      <c r="I257" s="43">
        <v>15</v>
      </c>
      <c r="J257" s="43">
        <v>67</v>
      </c>
      <c r="K257" s="44" t="s">
        <v>51</v>
      </c>
      <c r="L257" s="43">
        <v>20</v>
      </c>
    </row>
    <row r="258" spans="1:12" ht="14.4" x14ac:dyDescent="0.3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.75" customHeight="1" x14ac:dyDescent="0.3">
      <c r="A260" s="24"/>
      <c r="B260" s="17"/>
      <c r="C260" s="8"/>
      <c r="D260" s="18" t="s">
        <v>33</v>
      </c>
      <c r="E260" s="9"/>
      <c r="F260" s="19">
        <f>SUM(F252:F259)</f>
        <v>700</v>
      </c>
      <c r="G260" s="19">
        <f t="shared" ref="G260:J260" si="35">SUM(G252:G259)</f>
        <v>18</v>
      </c>
      <c r="H260" s="19">
        <f t="shared" si="35"/>
        <v>17</v>
      </c>
      <c r="I260" s="19">
        <f t="shared" si="35"/>
        <v>143</v>
      </c>
      <c r="J260" s="19">
        <f t="shared" si="35"/>
        <v>796</v>
      </c>
      <c r="K260" s="25"/>
      <c r="L260" s="19">
        <f t="shared" ref="L260" si="36">SUM(L252:L259)</f>
        <v>91.759999999999991</v>
      </c>
    </row>
    <row r="261" spans="1:12" ht="15.75" customHeight="1" x14ac:dyDescent="0.3">
      <c r="A261" s="24">
        <v>2</v>
      </c>
      <c r="B261" s="17">
        <v>5</v>
      </c>
      <c r="C261" s="8" t="s">
        <v>20</v>
      </c>
      <c r="D261" s="74" t="s">
        <v>26</v>
      </c>
      <c r="E261" s="59" t="s">
        <v>179</v>
      </c>
      <c r="F261" s="58">
        <v>60</v>
      </c>
      <c r="G261" s="58">
        <v>0</v>
      </c>
      <c r="H261" s="58">
        <v>0</v>
      </c>
      <c r="I261" s="58">
        <v>1</v>
      </c>
      <c r="J261" s="58">
        <v>7</v>
      </c>
      <c r="K261" s="60" t="s">
        <v>180</v>
      </c>
      <c r="L261" s="58">
        <v>9.76</v>
      </c>
    </row>
    <row r="262" spans="1:12" ht="15.75" customHeight="1" x14ac:dyDescent="0.3">
      <c r="A262" s="23"/>
      <c r="B262" s="15"/>
      <c r="C262" s="11"/>
      <c r="D262" s="54" t="s">
        <v>21</v>
      </c>
      <c r="E262" s="59" t="s">
        <v>77</v>
      </c>
      <c r="F262" s="58">
        <v>90</v>
      </c>
      <c r="G262" s="58">
        <v>12</v>
      </c>
      <c r="H262" s="58">
        <v>5</v>
      </c>
      <c r="I262" s="58">
        <v>10</v>
      </c>
      <c r="J262" s="58">
        <v>134</v>
      </c>
      <c r="K262" s="60" t="s">
        <v>78</v>
      </c>
      <c r="L262" s="58">
        <v>42</v>
      </c>
    </row>
    <row r="263" spans="1:12" ht="15.75" customHeight="1" x14ac:dyDescent="0.3">
      <c r="A263" s="23"/>
      <c r="B263" s="15"/>
      <c r="C263" s="11"/>
      <c r="D263" s="54" t="s">
        <v>21</v>
      </c>
      <c r="E263" s="59" t="s">
        <v>112</v>
      </c>
      <c r="F263" s="58">
        <v>150</v>
      </c>
      <c r="G263" s="58">
        <v>4</v>
      </c>
      <c r="H263" s="58">
        <v>6</v>
      </c>
      <c r="I263" s="58">
        <v>40</v>
      </c>
      <c r="J263" s="58">
        <v>229</v>
      </c>
      <c r="K263" s="60" t="s">
        <v>116</v>
      </c>
      <c r="L263" s="58">
        <v>19</v>
      </c>
    </row>
    <row r="264" spans="1:12" ht="15.75" customHeight="1" x14ac:dyDescent="0.3">
      <c r="A264" s="23"/>
      <c r="B264" s="15"/>
      <c r="C264" s="11"/>
      <c r="D264" s="7" t="s">
        <v>22</v>
      </c>
      <c r="E264" s="59" t="s">
        <v>71</v>
      </c>
      <c r="F264" s="58">
        <v>200</v>
      </c>
      <c r="G264" s="58">
        <v>3</v>
      </c>
      <c r="H264" s="58">
        <v>2</v>
      </c>
      <c r="I264" s="58">
        <v>15</v>
      </c>
      <c r="J264" s="58">
        <v>93</v>
      </c>
      <c r="K264" s="60" t="s">
        <v>72</v>
      </c>
      <c r="L264" s="58">
        <v>12</v>
      </c>
    </row>
    <row r="265" spans="1:12" ht="15.75" customHeight="1" x14ac:dyDescent="0.3">
      <c r="A265" s="23"/>
      <c r="B265" s="15"/>
      <c r="C265" s="11"/>
      <c r="D265" s="7" t="s">
        <v>23</v>
      </c>
      <c r="E265" s="59" t="s">
        <v>46</v>
      </c>
      <c r="F265" s="43">
        <v>30</v>
      </c>
      <c r="G265" s="58">
        <v>2</v>
      </c>
      <c r="H265" s="58">
        <v>0</v>
      </c>
      <c r="I265" s="58">
        <v>15</v>
      </c>
      <c r="J265" s="58">
        <v>70</v>
      </c>
      <c r="K265" s="60" t="s">
        <v>47</v>
      </c>
      <c r="L265" s="58">
        <v>5</v>
      </c>
    </row>
    <row r="266" spans="1:12" ht="15.75" customHeight="1" x14ac:dyDescent="0.3">
      <c r="A266" s="23"/>
      <c r="B266" s="15"/>
      <c r="C266" s="11"/>
      <c r="D266" s="7" t="s">
        <v>23</v>
      </c>
      <c r="E266" s="59" t="s">
        <v>48</v>
      </c>
      <c r="F266" s="43">
        <v>20</v>
      </c>
      <c r="G266" s="58">
        <v>1</v>
      </c>
      <c r="H266" s="58">
        <v>0</v>
      </c>
      <c r="I266" s="58">
        <v>7</v>
      </c>
      <c r="J266" s="58">
        <v>39</v>
      </c>
      <c r="K266" s="60" t="s">
        <v>49</v>
      </c>
      <c r="L266" s="58">
        <v>4</v>
      </c>
    </row>
    <row r="267" spans="1:12" ht="15.75" customHeight="1" x14ac:dyDescent="0.3">
      <c r="A267" s="23"/>
      <c r="B267" s="15"/>
      <c r="C267" s="11"/>
      <c r="D267" s="18" t="s">
        <v>33</v>
      </c>
      <c r="E267" s="9"/>
      <c r="F267" s="19">
        <f>SUM(F261:F266)</f>
        <v>550</v>
      </c>
      <c r="G267" s="19">
        <f>SUM(G261:G266)</f>
        <v>22</v>
      </c>
      <c r="H267" s="19">
        <f>SUM(H261:H266)</f>
        <v>13</v>
      </c>
      <c r="I267" s="19">
        <f>SUM(I261:I266)</f>
        <v>88</v>
      </c>
      <c r="J267" s="19">
        <f>SUM(J261:J266)</f>
        <v>572</v>
      </c>
      <c r="K267" s="25"/>
      <c r="L267" s="19">
        <f>SUM(L261:L266)</f>
        <v>91.759999999999991</v>
      </c>
    </row>
    <row r="268" spans="1:12" ht="14.4" x14ac:dyDescent="0.3">
      <c r="A268" s="26">
        <f>A252</f>
        <v>2</v>
      </c>
      <c r="B268" s="13">
        <f>B252</f>
        <v>5</v>
      </c>
      <c r="C268" s="10" t="s">
        <v>25</v>
      </c>
      <c r="D268" s="7" t="s">
        <v>26</v>
      </c>
      <c r="E268" s="59" t="s">
        <v>179</v>
      </c>
      <c r="F268" s="58">
        <v>60</v>
      </c>
      <c r="G268" s="58">
        <v>0</v>
      </c>
      <c r="H268" s="58">
        <v>0</v>
      </c>
      <c r="I268" s="58">
        <v>1</v>
      </c>
      <c r="J268" s="58">
        <v>7</v>
      </c>
      <c r="K268" s="60" t="s">
        <v>180</v>
      </c>
      <c r="L268" s="58">
        <v>9.76</v>
      </c>
    </row>
    <row r="269" spans="1:12" ht="14.4" x14ac:dyDescent="0.3">
      <c r="A269" s="23"/>
      <c r="B269" s="15"/>
      <c r="C269" s="11"/>
      <c r="D269" s="7" t="s">
        <v>27</v>
      </c>
      <c r="E269" s="42" t="s">
        <v>181</v>
      </c>
      <c r="F269" s="43" t="s">
        <v>55</v>
      </c>
      <c r="G269" s="43">
        <v>2</v>
      </c>
      <c r="H269" s="43">
        <v>4</v>
      </c>
      <c r="I269" s="43">
        <v>13</v>
      </c>
      <c r="J269" s="43">
        <v>104</v>
      </c>
      <c r="K269" s="44" t="s">
        <v>182</v>
      </c>
      <c r="L269" s="43">
        <v>12</v>
      </c>
    </row>
    <row r="270" spans="1:12" ht="14.4" x14ac:dyDescent="0.3">
      <c r="A270" s="23"/>
      <c r="B270" s="15"/>
      <c r="C270" s="11"/>
      <c r="D270" s="7" t="s">
        <v>28</v>
      </c>
      <c r="E270" s="42" t="s">
        <v>103</v>
      </c>
      <c r="F270" s="43">
        <v>90</v>
      </c>
      <c r="G270" s="43">
        <v>10</v>
      </c>
      <c r="H270" s="43">
        <v>8</v>
      </c>
      <c r="I270" s="43">
        <v>13</v>
      </c>
      <c r="J270" s="43">
        <v>163</v>
      </c>
      <c r="K270" s="44" t="s">
        <v>104</v>
      </c>
      <c r="L270" s="43">
        <v>38</v>
      </c>
    </row>
    <row r="271" spans="1:12" ht="14.4" x14ac:dyDescent="0.3">
      <c r="A271" s="23"/>
      <c r="B271" s="15"/>
      <c r="C271" s="11"/>
      <c r="D271" s="7" t="s">
        <v>29</v>
      </c>
      <c r="E271" s="42" t="s">
        <v>141</v>
      </c>
      <c r="F271" s="43">
        <v>150</v>
      </c>
      <c r="G271" s="43">
        <v>4</v>
      </c>
      <c r="H271" s="43">
        <v>9</v>
      </c>
      <c r="I271" s="43">
        <v>15</v>
      </c>
      <c r="J271" s="43">
        <v>154</v>
      </c>
      <c r="K271" s="44" t="s">
        <v>144</v>
      </c>
      <c r="L271" s="43">
        <v>13</v>
      </c>
    </row>
    <row r="272" spans="1:12" ht="14.4" x14ac:dyDescent="0.3">
      <c r="A272" s="23"/>
      <c r="B272" s="15"/>
      <c r="C272" s="11"/>
      <c r="D272" s="7" t="s">
        <v>30</v>
      </c>
      <c r="E272" s="42" t="s">
        <v>149</v>
      </c>
      <c r="F272" s="43">
        <v>200</v>
      </c>
      <c r="G272" s="43">
        <v>0</v>
      </c>
      <c r="H272" s="43">
        <v>0</v>
      </c>
      <c r="I272" s="43">
        <v>22</v>
      </c>
      <c r="J272" s="43">
        <v>89</v>
      </c>
      <c r="K272" s="44" t="s">
        <v>150</v>
      </c>
      <c r="L272" s="43">
        <v>9</v>
      </c>
    </row>
    <row r="273" spans="1:12" ht="14.4" x14ac:dyDescent="0.3">
      <c r="A273" s="23"/>
      <c r="B273" s="15"/>
      <c r="C273" s="11"/>
      <c r="D273" s="7" t="s">
        <v>31</v>
      </c>
      <c r="E273" s="59" t="s">
        <v>46</v>
      </c>
      <c r="F273" s="43">
        <v>50</v>
      </c>
      <c r="G273" s="43">
        <v>4</v>
      </c>
      <c r="H273" s="43">
        <v>0</v>
      </c>
      <c r="I273" s="43">
        <v>25</v>
      </c>
      <c r="J273" s="43">
        <v>117</v>
      </c>
      <c r="K273" s="44" t="s">
        <v>47</v>
      </c>
      <c r="L273" s="43">
        <v>6</v>
      </c>
    </row>
    <row r="274" spans="1:12" ht="14.4" x14ac:dyDescent="0.3">
      <c r="A274" s="23"/>
      <c r="B274" s="15"/>
      <c r="C274" s="11"/>
      <c r="D274" s="7" t="s">
        <v>32</v>
      </c>
      <c r="E274" s="59" t="s">
        <v>48</v>
      </c>
      <c r="F274" s="43">
        <v>20</v>
      </c>
      <c r="G274" s="43">
        <v>1</v>
      </c>
      <c r="H274" s="43">
        <v>0</v>
      </c>
      <c r="I274" s="43">
        <v>7</v>
      </c>
      <c r="J274" s="43">
        <v>39</v>
      </c>
      <c r="K274" s="44" t="s">
        <v>49</v>
      </c>
      <c r="L274" s="43">
        <v>4</v>
      </c>
    </row>
    <row r="275" spans="1:12" ht="14.4" x14ac:dyDescent="0.3">
      <c r="A275" s="23"/>
      <c r="B275" s="15"/>
      <c r="C275" s="11"/>
      <c r="D275" s="6"/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23"/>
      <c r="B276" s="15"/>
      <c r="C276" s="11"/>
      <c r="D276" s="6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4"/>
      <c r="B277" s="17"/>
      <c r="C277" s="8"/>
      <c r="D277" s="18" t="s">
        <v>33</v>
      </c>
      <c r="E277" s="9"/>
      <c r="F277" s="19">
        <v>780</v>
      </c>
      <c r="G277" s="19">
        <f t="shared" ref="G277:J277" si="37">SUM(G268:G276)</f>
        <v>21</v>
      </c>
      <c r="H277" s="19">
        <f t="shared" si="37"/>
        <v>21</v>
      </c>
      <c r="I277" s="19">
        <f t="shared" si="37"/>
        <v>96</v>
      </c>
      <c r="J277" s="19">
        <f t="shared" si="37"/>
        <v>673</v>
      </c>
      <c r="K277" s="25"/>
      <c r="L277" s="19">
        <f t="shared" ref="L277" si="38">SUM(L268:L276)</f>
        <v>91.759999999999991</v>
      </c>
    </row>
    <row r="278" spans="1:12" ht="14.4" x14ac:dyDescent="0.25">
      <c r="A278" s="29">
        <f>A252</f>
        <v>2</v>
      </c>
      <c r="B278" s="30">
        <f>B252</f>
        <v>5</v>
      </c>
      <c r="C278" s="104" t="s">
        <v>4</v>
      </c>
      <c r="D278" s="105"/>
      <c r="E278" s="31"/>
      <c r="F278" s="32">
        <v>2030</v>
      </c>
      <c r="G278" s="32">
        <v>61</v>
      </c>
      <c r="H278" s="32">
        <v>51</v>
      </c>
      <c r="I278" s="32">
        <v>327</v>
      </c>
      <c r="J278" s="32">
        <v>2041</v>
      </c>
      <c r="K278" s="32"/>
      <c r="L278" s="32">
        <v>91.76</v>
      </c>
    </row>
    <row r="279" spans="1:12" x14ac:dyDescent="0.25">
      <c r="A279" s="27"/>
      <c r="B279" s="28"/>
      <c r="C279" s="106" t="s">
        <v>5</v>
      </c>
      <c r="D279" s="106"/>
      <c r="E279" s="106"/>
      <c r="F279" s="34">
        <f>(F33+F61+F88+F115+F143+F171+F199+F225+F251+F278)/(IF(F33=0,0,1)+IF(F61=0,0,1)+IF(F88=0,0,1)+IF(F115=0,0,1)+IF(F143=0,0,1)+IF(F171=0,0,1)+IF(F199=0,0,1)+IF(F225=0,0,1)+IF(F251=0,0,1)+IF(F278=0,0,1))</f>
        <v>1945</v>
      </c>
      <c r="G279" s="34">
        <v>80</v>
      </c>
      <c r="H279" s="34">
        <v>68</v>
      </c>
      <c r="I279" s="34">
        <f>(I33+I61+I88+I115+I143+I171+I199+I225+I251+I278)/(IF(I33=0,0,1)+IF(I61=0,0,1)+IF(I88=0,0,1)+IF(I115=0,0,1)+IF(I143=0,0,1)+IF(I171=0,0,1)+IF(I199=0,0,1)+IF(I225=0,0,1)+IF(I251=0,0,1)+IF(I278=0,0,1))</f>
        <v>271</v>
      </c>
      <c r="J279" s="34">
        <v>2057</v>
      </c>
      <c r="K279" s="34"/>
      <c r="L279" s="34">
        <f>(L33+L61+L88+L115+L143+L171+L199+L225+L251+L278)/(IF(L33=0,0,1)+IF(L61=0,0,1)+IF(L88=0,0,1)+IF(L115=0,0,1)+IF(L143=0,0,1)+IF(L171=0,0,1)+IF(L199=0,0,1)+IF(L225=0,0,1)+IF(L251=0,0,1)+IF(L278=0,0,1))</f>
        <v>91.76</v>
      </c>
    </row>
  </sheetData>
  <mergeCells count="14">
    <mergeCell ref="C115:D115"/>
    <mergeCell ref="C143:D143"/>
    <mergeCell ref="C33:D33"/>
    <mergeCell ref="C279:E279"/>
    <mergeCell ref="C278:D278"/>
    <mergeCell ref="C171:D171"/>
    <mergeCell ref="C199:D199"/>
    <mergeCell ref="C225:D225"/>
    <mergeCell ref="C251:D251"/>
    <mergeCell ref="C1:E1"/>
    <mergeCell ref="H1:K1"/>
    <mergeCell ref="H2:K2"/>
    <mergeCell ref="C61:D61"/>
    <mergeCell ref="C88:D88"/>
  </mergeCells>
  <pageMargins left="0.23622047244094491" right="0.23622047244094491" top="0.74803149606299213" bottom="0.74803149606299213" header="0.31496062992125984" footer="0.31496062992125984"/>
  <pageSetup paperSize="9" scale="98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316</cp:lastModifiedBy>
  <cp:lastPrinted>2023-10-16T09:55:24Z</cp:lastPrinted>
  <dcterms:created xsi:type="dcterms:W3CDTF">2022-05-16T14:23:56Z</dcterms:created>
  <dcterms:modified xsi:type="dcterms:W3CDTF">2023-10-16T09:55:37Z</dcterms:modified>
</cp:coreProperties>
</file>